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worksheets/sheet42.xml" ContentType="application/vnd.openxmlformats-officedocument.spreadsheetml.worksheet+xml"/>
  <Override PartName="/xl/drawings/drawing41.xml" ContentType="application/vnd.openxmlformats-officedocument.drawing+xml"/>
  <Override PartName="/xl/worksheets/sheet43.xml" ContentType="application/vnd.openxmlformats-officedocument.spreadsheetml.worksheet+xml"/>
  <Override PartName="/xl/drawings/drawing42.xml" ContentType="application/vnd.openxmlformats-officedocument.drawing+xml"/>
  <Override PartName="/xl/worksheets/sheet44.xml" ContentType="application/vnd.openxmlformats-officedocument.spreadsheetml.worksheet+xml"/>
  <Override PartName="/xl/drawings/drawing43.xml" ContentType="application/vnd.openxmlformats-officedocument.drawing+xml"/>
  <Override PartName="/xl/worksheets/sheet45.xml" ContentType="application/vnd.openxmlformats-officedocument.spreadsheetml.worksheet+xml"/>
  <Override PartName="/xl/drawings/drawing44.xml" ContentType="application/vnd.openxmlformats-officedocument.drawing+xml"/>
  <Override PartName="/xl/worksheets/sheet46.xml" ContentType="application/vnd.openxmlformats-officedocument.spreadsheetml.worksheet+xml"/>
  <Override PartName="/xl/drawings/drawing45.xml" ContentType="application/vnd.openxmlformats-officedocument.drawing+xml"/>
  <Override PartName="/xl/worksheets/sheet47.xml" ContentType="application/vnd.openxmlformats-officedocument.spreadsheetml.worksheet+xml"/>
  <Override PartName="/xl/drawings/drawing46.xml" ContentType="application/vnd.openxmlformats-officedocument.drawing+xml"/>
  <Override PartName="/xl/worksheets/sheet48.xml" ContentType="application/vnd.openxmlformats-officedocument.spreadsheetml.worksheet+xml"/>
  <Override PartName="/xl/drawings/drawing47.xml" ContentType="application/vnd.openxmlformats-officedocument.drawing+xml"/>
  <Override PartName="/xl/worksheets/sheet49.xml" ContentType="application/vnd.openxmlformats-officedocument.spreadsheetml.worksheet+xml"/>
  <Override PartName="/xl/drawings/drawing48.xml" ContentType="application/vnd.openxmlformats-officedocument.drawing+xml"/>
  <Override PartName="/xl/worksheets/sheet50.xml" ContentType="application/vnd.openxmlformats-officedocument.spreadsheetml.worksheet+xml"/>
  <Override PartName="/xl/drawings/drawing49.xml" ContentType="application/vnd.openxmlformats-officedocument.drawing+xml"/>
  <Override PartName="/xl/worksheets/sheet51.xml" ContentType="application/vnd.openxmlformats-officedocument.spreadsheetml.worksheet+xml"/>
  <Override PartName="/xl/drawings/drawing50.xml" ContentType="application/vnd.openxmlformats-officedocument.drawing+xml"/>
  <Override PartName="/xl/worksheets/sheet52.xml" ContentType="application/vnd.openxmlformats-officedocument.spreadsheetml.worksheet+xml"/>
  <Override PartName="/xl/drawings/drawing5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tabRatio="810" activeTab="6"/>
  </bookViews>
  <sheets>
    <sheet name="Vstup" sheetId="1" r:id="rId1"/>
    <sheet name="výsledkovka" sheetId="2" r:id="rId2"/>
    <sheet name="01" sheetId="3" r:id="rId3"/>
    <sheet name="02" sheetId="4" r:id="rId4"/>
    <sheet name="03" sheetId="5" r:id="rId5"/>
    <sheet name="04" sheetId="6" r:id="rId6"/>
    <sheet name="05" sheetId="7" r:id="rId7"/>
    <sheet name="06" sheetId="8" r:id="rId8"/>
    <sheet name="07" sheetId="9" r:id="rId9"/>
    <sheet name="08" sheetId="10" r:id="rId10"/>
    <sheet name="0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  <sheet name="21" sheetId="23" r:id="rId23"/>
    <sheet name="22" sheetId="24" r:id="rId24"/>
    <sheet name="23" sheetId="25" r:id="rId25"/>
    <sheet name="24" sheetId="26" r:id="rId26"/>
    <sheet name="25" sheetId="27" r:id="rId27"/>
    <sheet name="26" sheetId="28" r:id="rId28"/>
    <sheet name="27" sheetId="29" r:id="rId29"/>
    <sheet name="28" sheetId="30" r:id="rId30"/>
    <sheet name="29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</sheets>
  <definedNames/>
  <calcPr fullCalcOnLoad="1"/>
</workbook>
</file>

<file path=xl/sharedStrings.xml><?xml version="1.0" encoding="utf-8"?>
<sst xmlns="http://schemas.openxmlformats.org/spreadsheetml/2006/main" count="2583" uniqueCount="99">
  <si>
    <t>CVIK</t>
  </si>
  <si>
    <t>POPIS CVIKU</t>
  </si>
  <si>
    <t>CELKEM</t>
  </si>
  <si>
    <t>SEDNI ve skupině</t>
  </si>
  <si>
    <t xml:space="preserve">LEHNI ve skupině </t>
  </si>
  <si>
    <t>Chůze u nohy</t>
  </si>
  <si>
    <t xml:space="preserve">Odkládání psa za chůze </t>
  </si>
  <si>
    <t xml:space="preserve">Přivolání </t>
  </si>
  <si>
    <t xml:space="preserve">Vyslání do čtverce </t>
  </si>
  <si>
    <t>Přinášení předmětu</t>
  </si>
  <si>
    <t xml:space="preserve">Aport přes překážku </t>
  </si>
  <si>
    <t>Rozlišování</t>
  </si>
  <si>
    <t>Ovladatelnost</t>
  </si>
  <si>
    <t>Výborný</t>
  </si>
  <si>
    <t>Velmi dobrý</t>
  </si>
  <si>
    <t>Dobrý</t>
  </si>
  <si>
    <t>Psovod (Příjmení Jméno)</t>
  </si>
  <si>
    <t>Jméno psa</t>
  </si>
  <si>
    <t>Plemeno</t>
  </si>
  <si>
    <t>Třída</t>
  </si>
  <si>
    <t>Akce</t>
  </si>
  <si>
    <t>Pořadí</t>
  </si>
  <si>
    <t>Počet bodů</t>
  </si>
  <si>
    <t>Známka</t>
  </si>
  <si>
    <t>Poř.č.</t>
  </si>
  <si>
    <t>Rozhodčí 2 :</t>
  </si>
  <si>
    <t>Steward 2 :</t>
  </si>
  <si>
    <t>Pořadatel :</t>
  </si>
  <si>
    <t>Název a místo konání :</t>
  </si>
  <si>
    <t>Datum konání akce :</t>
  </si>
  <si>
    <t>320,0 - 257,0</t>
  </si>
  <si>
    <t>256,5 - 225,0</t>
  </si>
  <si>
    <t>224,5 - 192,0</t>
  </si>
  <si>
    <t>Koef.</t>
  </si>
  <si>
    <t>:</t>
  </si>
  <si>
    <t>Pořadatel</t>
  </si>
  <si>
    <t>Psovod (Příjmení , Jméno)</t>
  </si>
  <si>
    <t>Rozhodčí hlavní</t>
  </si>
  <si>
    <t xml:space="preserve">Rozhodčí 2 </t>
  </si>
  <si>
    <t>Steward hlavní</t>
  </si>
  <si>
    <t xml:space="preserve">Steward 2 </t>
  </si>
  <si>
    <t>Rozhodčí hlavní :</t>
  </si>
  <si>
    <t>Steward hlavní :</t>
  </si>
  <si>
    <t>Rozhodčí č. 2 :</t>
  </si>
  <si>
    <t>Datum konání akce</t>
  </si>
  <si>
    <t>CELKEM BODŮ :</t>
  </si>
  <si>
    <t>Hodnocení :</t>
  </si>
  <si>
    <t>Celková známka :</t>
  </si>
  <si>
    <t>Název a místo konání akce</t>
  </si>
  <si>
    <t>Při případném  tisku tiskněte pouze stránku č.1 !!  ( viz náhled )</t>
  </si>
  <si>
    <r>
      <t xml:space="preserve">V případě posuzování </t>
    </r>
    <r>
      <rPr>
        <b/>
        <i/>
        <u val="single"/>
        <sz val="14"/>
        <color indexed="10"/>
        <rFont val="Arial"/>
        <family val="2"/>
      </rPr>
      <t>JEDNÍM</t>
    </r>
    <r>
      <rPr>
        <b/>
        <i/>
        <sz val="10"/>
        <color indexed="10"/>
        <rFont val="Arial"/>
        <family val="2"/>
      </rPr>
      <t xml:space="preserve"> rozhodčím </t>
    </r>
    <r>
      <rPr>
        <b/>
        <i/>
        <u val="single"/>
        <sz val="14"/>
        <color indexed="10"/>
        <rFont val="Arial"/>
        <family val="2"/>
      </rPr>
      <t>VYPLŇUJTE</t>
    </r>
    <r>
      <rPr>
        <b/>
        <i/>
        <sz val="10"/>
        <color indexed="10"/>
        <rFont val="Arial"/>
        <family val="2"/>
      </rPr>
      <t xml:space="preserve">  pouze kolonku </t>
    </r>
    <r>
      <rPr>
        <b/>
        <i/>
        <sz val="10"/>
        <color indexed="12"/>
        <rFont val="Arial"/>
        <family val="2"/>
      </rPr>
      <t>Rozhodčí hlavní</t>
    </r>
    <r>
      <rPr>
        <b/>
        <i/>
        <sz val="10"/>
        <color indexed="10"/>
        <rFont val="Arial"/>
        <family val="2"/>
      </rPr>
      <t xml:space="preserve"> !!!!!!!</t>
    </r>
  </si>
  <si>
    <t>Při kopírování nezapomínejte, že se kopíruje i FORMÁT kopírované buňky !</t>
  </si>
  <si>
    <t>Vyplňujte vypisováním pouze BÍLÁ POLE !!!!</t>
  </si>
  <si>
    <t>Doporučuji vyplňovat tedy VYPISOVÁNÍM !</t>
  </si>
  <si>
    <t xml:space="preserve"> </t>
  </si>
  <si>
    <t>Drozd David</t>
  </si>
  <si>
    <t>OB-Z</t>
  </si>
  <si>
    <t>ZKO Ostrava - Třebovice</t>
  </si>
  <si>
    <t>Třebovický závod obedience</t>
  </si>
  <si>
    <t>Eva Čapníková</t>
  </si>
  <si>
    <t>Marta Fuglevičová</t>
  </si>
  <si>
    <t>Doležalová Hana</t>
  </si>
  <si>
    <t>Polášková Johana</t>
  </si>
  <si>
    <t>Černá Dominika</t>
  </si>
  <si>
    <t>Ozzy</t>
  </si>
  <si>
    <t>labradorský retrívr</t>
  </si>
  <si>
    <t>Qip z Dašického zátiší</t>
  </si>
  <si>
    <t>chodský pes</t>
  </si>
  <si>
    <t>Agassi Red Svěží vítr</t>
  </si>
  <si>
    <t>australský ovčák</t>
  </si>
  <si>
    <t>Wrublová Milada</t>
  </si>
  <si>
    <t>Cally Yrtep</t>
  </si>
  <si>
    <t>hovawart</t>
  </si>
  <si>
    <t>Schreiber Josef</t>
  </si>
  <si>
    <t>Asuntha the Queen Legosha</t>
  </si>
  <si>
    <t>stafordšírský bulteriér</t>
  </si>
  <si>
    <t>Sheena</t>
  </si>
  <si>
    <t>Gižová Veronika</t>
  </si>
  <si>
    <t>Cappy</t>
  </si>
  <si>
    <t>kříženec</t>
  </si>
  <si>
    <t>Šebová Ivana</t>
  </si>
  <si>
    <t>Corvetta z Tylenu Moravia</t>
  </si>
  <si>
    <t>pyrenejský ovčák</t>
  </si>
  <si>
    <t>Allmendra Fox Staff</t>
  </si>
  <si>
    <t>Vojkovská Kristýna</t>
  </si>
  <si>
    <t>Terry</t>
  </si>
  <si>
    <t>border kolie</t>
  </si>
  <si>
    <t>OB 1</t>
  </si>
  <si>
    <t>Zapletalová Barbora</t>
  </si>
  <si>
    <t>Ježibaba Ana Bar-Bar beskydy</t>
  </si>
  <si>
    <t>briard</t>
  </si>
  <si>
    <t>OB 2</t>
  </si>
  <si>
    <t>Gabrielová Lucie</t>
  </si>
  <si>
    <t>Earl-Grey z Černobílých</t>
  </si>
  <si>
    <t>OB 3</t>
  </si>
  <si>
    <t>DISKVALIFIKACE</t>
  </si>
  <si>
    <t>ODSTOUPIL</t>
  </si>
  <si>
    <t>DISKVAL.</t>
  </si>
  <si>
    <t>ODSTOUPIL PRO ZRANĚNÍ PSA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</si>
</sst>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 Black"/>
      <family val="2"/>
    </font>
    <font>
      <sz val="10"/>
      <color indexed="8"/>
      <name val="Arial"/>
      <family val="2"/>
    </font>
    <font>
      <b/>
      <sz val="12"/>
      <color indexed="5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8"/>
      <name val="Arial"/>
      <family val="2"/>
    </font>
    <font>
      <b/>
      <sz val="11"/>
      <color indexed="60"/>
      <name val="Arial"/>
      <family val="2"/>
    </font>
    <font>
      <b/>
      <i/>
      <sz val="11"/>
      <name val="Arial"/>
      <family val="2"/>
    </font>
    <font>
      <b/>
      <i/>
      <sz val="11"/>
      <color indexed="60"/>
      <name val="Arial"/>
      <family val="2"/>
    </font>
    <font>
      <sz val="14"/>
      <color indexed="60"/>
      <name val="Arial"/>
      <family val="2"/>
    </font>
    <font>
      <b/>
      <sz val="10"/>
      <color indexed="60"/>
      <name val="Arial"/>
      <family val="2"/>
    </font>
    <font>
      <b/>
      <sz val="12"/>
      <color indexed="10"/>
      <name val="Arial Black"/>
      <family val="2"/>
    </font>
    <font>
      <b/>
      <sz val="12"/>
      <name val="Arial"/>
      <family val="2"/>
    </font>
    <font>
      <b/>
      <i/>
      <u val="single"/>
      <sz val="10"/>
      <color indexed="60"/>
      <name val="Arial"/>
      <family val="2"/>
    </font>
    <font>
      <b/>
      <sz val="14"/>
      <color indexed="53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8"/>
      <color indexed="10"/>
      <name val="Arial"/>
      <family val="2"/>
    </font>
    <font>
      <b/>
      <i/>
      <u val="single"/>
      <sz val="14"/>
      <color indexed="10"/>
      <name val="Arial"/>
      <family val="2"/>
    </font>
    <font>
      <b/>
      <i/>
      <sz val="12"/>
      <color indexed="10"/>
      <name val="Arial"/>
      <family val="2"/>
    </font>
    <font>
      <b/>
      <i/>
      <u val="single"/>
      <sz val="10"/>
      <color indexed="10"/>
      <name val="Arial"/>
      <family val="0"/>
    </font>
    <font>
      <u val="single"/>
      <sz val="10"/>
      <name val="Arial"/>
      <family val="0"/>
    </font>
    <font>
      <b/>
      <i/>
      <sz val="10"/>
      <color indexed="10"/>
      <name val="Arial"/>
      <family val="2"/>
    </font>
    <font>
      <b/>
      <i/>
      <sz val="11"/>
      <color indexed="8"/>
      <name val="Arial"/>
      <family val="2"/>
    </font>
    <font>
      <sz val="14"/>
      <color indexed="8"/>
      <name val="Arial"/>
      <family val="2"/>
    </font>
    <font>
      <b/>
      <i/>
      <sz val="10"/>
      <color indexed="12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6"/>
        <bgColor indexed="64"/>
      </patternFill>
    </fill>
    <fill>
      <patternFill patternType="gray0625">
        <bgColor indexed="47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medium"/>
      <bottom style="thin"/>
    </border>
    <border>
      <left style="thin"/>
      <right style="thin"/>
      <top style="thin"/>
      <bottom style="thick"/>
    </border>
    <border>
      <left style="medium"/>
      <right style="thick"/>
      <top style="medium"/>
      <bottom style="medium"/>
    </border>
    <border>
      <left style="medium"/>
      <right style="thick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ck"/>
    </border>
    <border>
      <left style="medium"/>
      <right style="thick"/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ck"/>
      <top style="medium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hair"/>
      <top style="thick"/>
      <bottom>
        <color indexed="63"/>
      </bottom>
    </border>
    <border>
      <left style="hair"/>
      <right style="hair"/>
      <top style="thick"/>
      <bottom>
        <color indexed="63"/>
      </bottom>
    </border>
    <border>
      <left style="hair"/>
      <right style="medium"/>
      <top style="thick"/>
      <bottom>
        <color indexed="63"/>
      </bottom>
    </border>
    <border>
      <left style="thick"/>
      <right>
        <color indexed="63"/>
      </right>
      <top style="thick"/>
      <bottom style="medium"/>
    </border>
    <border>
      <left style="thick"/>
      <right style="thick"/>
      <top style="thin"/>
      <bottom style="thick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ck"/>
      <bottom>
        <color indexed="63"/>
      </bottom>
    </border>
    <border>
      <left style="medium"/>
      <right style="thick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17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18" borderId="0" applyNumberFormat="0" applyBorder="0" applyAlignment="0" applyProtection="0"/>
    <xf numFmtId="9" fontId="0" fillId="0" borderId="0" applyFont="0" applyFill="0" applyBorder="0" applyAlignment="0" applyProtection="0"/>
    <xf numFmtId="0" fontId="0" fillId="19" borderId="6" applyNumberFormat="0" applyFont="0" applyAlignment="0" applyProtection="0"/>
    <xf numFmtId="0" fontId="43" fillId="0" borderId="7" applyNumberFormat="0" applyFill="0" applyAlignment="0" applyProtection="0"/>
    <xf numFmtId="0" fontId="44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8" borderId="8" applyNumberFormat="0" applyAlignment="0" applyProtection="0"/>
    <xf numFmtId="0" fontId="47" fillId="20" borderId="8" applyNumberFormat="0" applyAlignment="0" applyProtection="0"/>
    <xf numFmtId="0" fontId="48" fillId="20" borderId="9" applyNumberFormat="0" applyAlignment="0" applyProtection="0"/>
    <xf numFmtId="0" fontId="49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24" borderId="0" applyNumberFormat="0" applyBorder="0" applyAlignment="0" applyProtection="0"/>
  </cellStyleXfs>
  <cellXfs count="141">
    <xf numFmtId="0" fontId="0" fillId="2" borderId="0" xfId="0" applyAlignment="1">
      <alignment/>
    </xf>
    <xf numFmtId="0" fontId="4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2" borderId="0" xfId="0" applyBorder="1" applyAlignment="1">
      <alignment/>
    </xf>
    <xf numFmtId="0" fontId="0" fillId="2" borderId="11" xfId="0" applyBorder="1" applyAlignment="1">
      <alignment/>
    </xf>
    <xf numFmtId="0" fontId="0" fillId="2" borderId="12" xfId="0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/>
    </xf>
    <xf numFmtId="0" fontId="11" fillId="0" borderId="16" xfId="0" applyFont="1" applyFill="1" applyBorder="1" applyAlignment="1">
      <alignment wrapText="1"/>
    </xf>
    <xf numFmtId="0" fontId="11" fillId="0" borderId="17" xfId="0" applyFont="1" applyFill="1" applyBorder="1" applyAlignment="1">
      <alignment/>
    </xf>
    <xf numFmtId="0" fontId="11" fillId="0" borderId="18" xfId="0" applyFont="1" applyFill="1" applyBorder="1" applyAlignment="1">
      <alignment wrapText="1"/>
    </xf>
    <xf numFmtId="0" fontId="11" fillId="0" borderId="19" xfId="0" applyFont="1" applyFill="1" applyBorder="1" applyAlignment="1">
      <alignment/>
    </xf>
    <xf numFmtId="0" fontId="11" fillId="0" borderId="20" xfId="0" applyFont="1" applyFill="1" applyBorder="1" applyAlignment="1">
      <alignment wrapText="1"/>
    </xf>
    <xf numFmtId="0" fontId="11" fillId="20" borderId="21" xfId="0" applyFont="1" applyFill="1" applyBorder="1" applyAlignment="1">
      <alignment horizontal="center" vertical="center"/>
    </xf>
    <xf numFmtId="0" fontId="11" fillId="20" borderId="22" xfId="0" applyFont="1" applyFill="1" applyBorder="1" applyAlignment="1">
      <alignment horizontal="center" vertical="center"/>
    </xf>
    <xf numFmtId="0" fontId="13" fillId="20" borderId="23" xfId="0" applyFont="1" applyFill="1" applyBorder="1" applyAlignment="1">
      <alignment horizontal="center" wrapText="1" shrinkToFit="1"/>
    </xf>
    <xf numFmtId="0" fontId="11" fillId="20" borderId="24" xfId="0" applyFont="1" applyFill="1" applyBorder="1" applyAlignment="1">
      <alignment horizontal="center" vertical="center"/>
    </xf>
    <xf numFmtId="0" fontId="13" fillId="20" borderId="22" xfId="0" applyFont="1" applyFill="1" applyBorder="1" applyAlignment="1">
      <alignment horizontal="center" wrapText="1" shrinkToFit="1"/>
    </xf>
    <xf numFmtId="0" fontId="16" fillId="5" borderId="25" xfId="0" applyFont="1" applyFill="1" applyBorder="1" applyAlignment="1">
      <alignment/>
    </xf>
    <xf numFmtId="0" fontId="16" fillId="5" borderId="26" xfId="0" applyFont="1" applyFill="1" applyBorder="1" applyAlignment="1">
      <alignment horizontal="center"/>
    </xf>
    <xf numFmtId="0" fontId="3" fillId="5" borderId="0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0" xfId="0" applyFill="1" applyBorder="1" applyAlignment="1">
      <alignment/>
    </xf>
    <xf numFmtId="0" fontId="17" fillId="0" borderId="28" xfId="0" applyFont="1" applyFill="1" applyBorder="1" applyAlignment="1">
      <alignment/>
    </xf>
    <xf numFmtId="0" fontId="16" fillId="5" borderId="29" xfId="0" applyFont="1" applyFill="1" applyBorder="1" applyAlignment="1">
      <alignment/>
    </xf>
    <xf numFmtId="0" fontId="16" fillId="5" borderId="11" xfId="0" applyFont="1" applyFill="1" applyBorder="1" applyAlignment="1">
      <alignment/>
    </xf>
    <xf numFmtId="0" fontId="19" fillId="5" borderId="30" xfId="0" applyFont="1" applyFill="1" applyBorder="1" applyAlignment="1">
      <alignment/>
    </xf>
    <xf numFmtId="0" fontId="15" fillId="2" borderId="0" xfId="0" applyFont="1" applyBorder="1" applyAlignment="1">
      <alignment horizontal="center"/>
    </xf>
    <xf numFmtId="0" fontId="3" fillId="2" borderId="0" xfId="0" applyFont="1" applyBorder="1" applyAlignment="1">
      <alignment horizontal="left"/>
    </xf>
    <xf numFmtId="14" fontId="16" fillId="5" borderId="26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 applyProtection="1">
      <alignment/>
      <protection locked="0"/>
    </xf>
    <xf numFmtId="2" fontId="23" fillId="5" borderId="31" xfId="0" applyNumberFormat="1" applyFont="1" applyFill="1" applyBorder="1" applyAlignment="1">
      <alignment/>
    </xf>
    <xf numFmtId="0" fontId="21" fillId="5" borderId="28" xfId="0" applyFont="1" applyFill="1" applyBorder="1" applyAlignment="1">
      <alignment/>
    </xf>
    <xf numFmtId="0" fontId="3" fillId="5" borderId="28" xfId="0" applyFont="1" applyFill="1" applyBorder="1" applyAlignment="1">
      <alignment/>
    </xf>
    <xf numFmtId="0" fontId="22" fillId="5" borderId="32" xfId="0" applyFont="1" applyFill="1" applyBorder="1" applyAlignment="1">
      <alignment/>
    </xf>
    <xf numFmtId="0" fontId="26" fillId="25" borderId="0" xfId="0" applyFont="1" applyFill="1" applyAlignment="1">
      <alignment/>
    </xf>
    <xf numFmtId="0" fontId="27" fillId="2" borderId="0" xfId="0" applyFont="1" applyAlignment="1">
      <alignment/>
    </xf>
    <xf numFmtId="0" fontId="28" fillId="25" borderId="0" xfId="0" applyFont="1" applyFill="1" applyAlignment="1">
      <alignment/>
    </xf>
    <xf numFmtId="0" fontId="25" fillId="2" borderId="0" xfId="0" applyFont="1" applyAlignment="1">
      <alignment/>
    </xf>
    <xf numFmtId="0" fontId="28" fillId="2" borderId="0" xfId="0" applyFont="1" applyAlignment="1">
      <alignment/>
    </xf>
    <xf numFmtId="0" fontId="29" fillId="2" borderId="30" xfId="0" applyFont="1" applyBorder="1" applyAlignment="1">
      <alignment/>
    </xf>
    <xf numFmtId="0" fontId="30" fillId="2" borderId="29" xfId="0" applyFont="1" applyBorder="1" applyAlignment="1">
      <alignment horizontal="center"/>
    </xf>
    <xf numFmtId="0" fontId="0" fillId="2" borderId="29" xfId="0" applyBorder="1" applyAlignment="1">
      <alignment/>
    </xf>
    <xf numFmtId="0" fontId="0" fillId="2" borderId="26" xfId="0" applyBorder="1" applyAlignment="1">
      <alignment/>
    </xf>
    <xf numFmtId="0" fontId="14" fillId="2" borderId="25" xfId="0" applyFont="1" applyBorder="1" applyAlignment="1">
      <alignment/>
    </xf>
    <xf numFmtId="0" fontId="0" fillId="2" borderId="25" xfId="0" applyBorder="1" applyAlignment="1">
      <alignment/>
    </xf>
    <xf numFmtId="2" fontId="0" fillId="2" borderId="0" xfId="0" applyNumberFormat="1" applyBorder="1" applyAlignment="1">
      <alignment/>
    </xf>
    <xf numFmtId="0" fontId="0" fillId="2" borderId="33" xfId="0" applyBorder="1" applyAlignment="1">
      <alignment/>
    </xf>
    <xf numFmtId="0" fontId="0" fillId="0" borderId="34" xfId="0" applyFill="1" applyBorder="1" applyAlignment="1">
      <alignment/>
    </xf>
    <xf numFmtId="0" fontId="6" fillId="0" borderId="34" xfId="0" applyFont="1" applyFill="1" applyBorder="1" applyAlignment="1">
      <alignment/>
    </xf>
    <xf numFmtId="0" fontId="0" fillId="2" borderId="34" xfId="0" applyBorder="1" applyAlignment="1">
      <alignment/>
    </xf>
    <xf numFmtId="2" fontId="6" fillId="0" borderId="0" xfId="0" applyNumberFormat="1" applyFont="1" applyFill="1" applyBorder="1" applyAlignment="1">
      <alignment horizontal="right"/>
    </xf>
    <xf numFmtId="0" fontId="3" fillId="2" borderId="29" xfId="0" applyFont="1" applyBorder="1" applyAlignment="1">
      <alignment horizontal="left"/>
    </xf>
    <xf numFmtId="0" fontId="30" fillId="2" borderId="0" xfId="0" applyFont="1" applyBorder="1" applyAlignment="1">
      <alignment horizontal="center"/>
    </xf>
    <xf numFmtId="0" fontId="3" fillId="2" borderId="0" xfId="0" applyFont="1" applyBorder="1" applyAlignment="1">
      <alignment/>
    </xf>
    <xf numFmtId="14" fontId="3" fillId="2" borderId="0" xfId="0" applyNumberFormat="1" applyFont="1" applyBorder="1" applyAlignment="1">
      <alignment horizontal="left"/>
    </xf>
    <xf numFmtId="0" fontId="18" fillId="2" borderId="0" xfId="0" applyFont="1" applyBorder="1" applyAlignment="1">
      <alignment horizontal="left"/>
    </xf>
    <xf numFmtId="0" fontId="20" fillId="2" borderId="0" xfId="0" applyFont="1" applyBorder="1" applyAlignment="1">
      <alignment horizontal="left"/>
    </xf>
    <xf numFmtId="0" fontId="4" fillId="2" borderId="0" xfId="0" applyFont="1" applyBorder="1" applyAlignment="1">
      <alignment horizontal="left"/>
    </xf>
    <xf numFmtId="2" fontId="3" fillId="2" borderId="18" xfId="0" applyNumberFormat="1" applyFont="1" applyFill="1" applyBorder="1" applyAlignment="1" applyProtection="1">
      <alignment/>
      <protection locked="0"/>
    </xf>
    <xf numFmtId="2" fontId="3" fillId="2" borderId="35" xfId="0" applyNumberFormat="1" applyFont="1" applyFill="1" applyBorder="1" applyAlignment="1" applyProtection="1">
      <alignment/>
      <protection locked="0"/>
    </xf>
    <xf numFmtId="2" fontId="3" fillId="2" borderId="36" xfId="0" applyNumberFormat="1" applyFont="1" applyFill="1" applyBorder="1" applyAlignment="1" applyProtection="1">
      <alignment/>
      <protection locked="0"/>
    </xf>
    <xf numFmtId="0" fontId="29" fillId="2" borderId="25" xfId="0" applyFont="1" applyBorder="1" applyAlignment="1">
      <alignment/>
    </xf>
    <xf numFmtId="0" fontId="7" fillId="2" borderId="25" xfId="0" applyFont="1" applyBorder="1" applyAlignment="1">
      <alignment/>
    </xf>
    <xf numFmtId="0" fontId="11" fillId="20" borderId="37" xfId="0" applyFont="1" applyFill="1" applyBorder="1" applyAlignment="1">
      <alignment horizontal="center" vertical="center"/>
    </xf>
    <xf numFmtId="2" fontId="5" fillId="0" borderId="38" xfId="0" applyNumberFormat="1" applyFont="1" applyFill="1" applyBorder="1" applyAlignment="1">
      <alignment horizontal="right"/>
    </xf>
    <xf numFmtId="2" fontId="17" fillId="0" borderId="32" xfId="0" applyNumberFormat="1" applyFont="1" applyFill="1" applyBorder="1" applyAlignment="1">
      <alignment horizontal="right"/>
    </xf>
    <xf numFmtId="2" fontId="6" fillId="0" borderId="34" xfId="0" applyNumberFormat="1" applyFont="1" applyFill="1" applyBorder="1" applyAlignment="1">
      <alignment horizontal="right"/>
    </xf>
    <xf numFmtId="0" fontId="8" fillId="26" borderId="30" xfId="0" applyFont="1" applyFill="1" applyBorder="1" applyAlignment="1">
      <alignment/>
    </xf>
    <xf numFmtId="0" fontId="0" fillId="0" borderId="39" xfId="0" applyFill="1" applyBorder="1" applyAlignment="1" applyProtection="1">
      <alignment wrapText="1"/>
      <protection locked="0"/>
    </xf>
    <xf numFmtId="0" fontId="0" fillId="0" borderId="40" xfId="0" applyFill="1" applyBorder="1" applyAlignment="1" applyProtection="1">
      <alignment wrapText="1"/>
      <protection locked="0"/>
    </xf>
    <xf numFmtId="0" fontId="0" fillId="0" borderId="41" xfId="0" applyFill="1" applyBorder="1" applyAlignment="1" applyProtection="1">
      <alignment wrapText="1"/>
      <protection locked="0"/>
    </xf>
    <xf numFmtId="0" fontId="0" fillId="0" borderId="39" xfId="0" applyFill="1" applyBorder="1" applyAlignment="1" applyProtection="1">
      <alignment/>
      <protection locked="0"/>
    </xf>
    <xf numFmtId="0" fontId="0" fillId="0" borderId="40" xfId="0" applyFill="1" applyBorder="1" applyAlignment="1" applyProtection="1">
      <alignment/>
      <protection locked="0"/>
    </xf>
    <xf numFmtId="14" fontId="0" fillId="0" borderId="40" xfId="0" applyNumberFormat="1" applyFill="1" applyBorder="1" applyAlignment="1" applyProtection="1">
      <alignment horizontal="left"/>
      <protection locked="0"/>
    </xf>
    <xf numFmtId="14" fontId="0" fillId="0" borderId="40" xfId="0" applyNumberFormat="1" applyFill="1" applyBorder="1" applyAlignment="1" applyProtection="1">
      <alignment/>
      <protection locked="0"/>
    </xf>
    <xf numFmtId="0" fontId="0" fillId="0" borderId="41" xfId="0" applyFill="1" applyBorder="1" applyAlignment="1" applyProtection="1">
      <alignment/>
      <protection locked="0"/>
    </xf>
    <xf numFmtId="0" fontId="8" fillId="27" borderId="42" xfId="0" applyFont="1" applyFill="1" applyBorder="1" applyAlignment="1" applyProtection="1">
      <alignment/>
      <protection/>
    </xf>
    <xf numFmtId="0" fontId="0" fillId="19" borderId="0" xfId="0" applyFill="1" applyBorder="1" applyAlignment="1" applyProtection="1">
      <alignment wrapText="1"/>
      <protection/>
    </xf>
    <xf numFmtId="0" fontId="12" fillId="19" borderId="30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1" fillId="2" borderId="43" xfId="0" applyFont="1" applyFill="1" applyBorder="1" applyAlignment="1" applyProtection="1">
      <alignment/>
      <protection/>
    </xf>
    <xf numFmtId="0" fontId="0" fillId="19" borderId="44" xfId="0" applyFill="1" applyBorder="1" applyAlignment="1" applyProtection="1">
      <alignment wrapText="1"/>
      <protection/>
    </xf>
    <xf numFmtId="0" fontId="12" fillId="19" borderId="45" xfId="0" applyFont="1" applyFill="1" applyBorder="1" applyAlignment="1" applyProtection="1">
      <alignment/>
      <protection/>
    </xf>
    <xf numFmtId="0" fontId="11" fillId="2" borderId="45" xfId="0" applyFont="1" applyFill="1" applyBorder="1" applyAlignment="1" applyProtection="1">
      <alignment/>
      <protection/>
    </xf>
    <xf numFmtId="0" fontId="0" fillId="19" borderId="46" xfId="0" applyFill="1" applyBorder="1" applyAlignment="1" applyProtection="1">
      <alignment wrapText="1"/>
      <protection/>
    </xf>
    <xf numFmtId="0" fontId="12" fillId="19" borderId="33" xfId="0" applyFont="1" applyFill="1" applyBorder="1" applyAlignment="1" applyProtection="1">
      <alignment/>
      <protection/>
    </xf>
    <xf numFmtId="0" fontId="0" fillId="19" borderId="0" xfId="0" applyFill="1" applyAlignment="1" applyProtection="1">
      <alignment/>
      <protection/>
    </xf>
    <xf numFmtId="0" fontId="0" fillId="19" borderId="40" xfId="0" applyFill="1" applyBorder="1" applyAlignment="1" applyProtection="1">
      <alignment wrapText="1"/>
      <protection/>
    </xf>
    <xf numFmtId="0" fontId="32" fillId="19" borderId="0" xfId="0" applyFont="1" applyFill="1" applyAlignment="1" applyProtection="1">
      <alignment/>
      <protection/>
    </xf>
    <xf numFmtId="0" fontId="33" fillId="19" borderId="0" xfId="0" applyFont="1" applyFill="1" applyAlignment="1" applyProtection="1">
      <alignment/>
      <protection/>
    </xf>
    <xf numFmtId="0" fontId="21" fillId="19" borderId="0" xfId="0" applyFont="1" applyFill="1" applyAlignment="1" applyProtection="1">
      <alignment/>
      <protection/>
    </xf>
    <xf numFmtId="0" fontId="21" fillId="2" borderId="0" xfId="0" applyFont="1" applyFill="1" applyAlignment="1" applyProtection="1">
      <alignment/>
      <protection/>
    </xf>
    <xf numFmtId="0" fontId="0" fillId="19" borderId="41" xfId="0" applyFill="1" applyBorder="1" applyAlignment="1" applyProtection="1">
      <alignment wrapText="1"/>
      <protection/>
    </xf>
    <xf numFmtId="0" fontId="8" fillId="27" borderId="47" xfId="0" applyFont="1" applyFill="1" applyBorder="1" applyAlignment="1" applyProtection="1">
      <alignment/>
      <protection locked="0"/>
    </xf>
    <xf numFmtId="0" fontId="8" fillId="27" borderId="48" xfId="0" applyFont="1" applyFill="1" applyBorder="1" applyAlignment="1" applyProtection="1">
      <alignment/>
      <protection locked="0"/>
    </xf>
    <xf numFmtId="0" fontId="8" fillId="27" borderId="49" xfId="0" applyFont="1" applyFill="1" applyBorder="1" applyAlignment="1" applyProtection="1">
      <alignment/>
      <protection locked="0"/>
    </xf>
    <xf numFmtId="0" fontId="8" fillId="27" borderId="50" xfId="0" applyFont="1" applyFill="1" applyBorder="1" applyAlignment="1" applyProtection="1">
      <alignment/>
      <protection/>
    </xf>
    <xf numFmtId="0" fontId="0" fillId="0" borderId="51" xfId="0" applyFill="1" applyBorder="1" applyAlignment="1" applyProtection="1">
      <alignment wrapText="1"/>
      <protection locked="0"/>
    </xf>
    <xf numFmtId="0" fontId="0" fillId="8" borderId="52" xfId="0" applyFill="1" applyBorder="1" applyAlignment="1">
      <alignment wrapText="1"/>
    </xf>
    <xf numFmtId="0" fontId="0" fillId="8" borderId="53" xfId="0" applyFill="1" applyBorder="1" applyAlignment="1">
      <alignment wrapText="1"/>
    </xf>
    <xf numFmtId="2" fontId="0" fillId="8" borderId="53" xfId="0" applyNumberFormat="1" applyFill="1" applyBorder="1" applyAlignment="1">
      <alignment wrapText="1"/>
    </xf>
    <xf numFmtId="0" fontId="0" fillId="8" borderId="53" xfId="0" applyFill="1" applyBorder="1" applyAlignment="1" applyProtection="1">
      <alignment wrapText="1"/>
      <protection locked="0"/>
    </xf>
    <xf numFmtId="0" fontId="0" fillId="28" borderId="52" xfId="0" applyFill="1" applyBorder="1" applyAlignment="1">
      <alignment wrapText="1"/>
    </xf>
    <xf numFmtId="0" fontId="0" fillId="28" borderId="53" xfId="0" applyFill="1" applyBorder="1" applyAlignment="1">
      <alignment wrapText="1"/>
    </xf>
    <xf numFmtId="2" fontId="0" fillId="28" borderId="53" xfId="0" applyNumberFormat="1" applyFill="1" applyBorder="1" applyAlignment="1">
      <alignment wrapText="1"/>
    </xf>
    <xf numFmtId="0" fontId="0" fillId="28" borderId="53" xfId="0" applyFill="1" applyBorder="1" applyAlignment="1" applyProtection="1">
      <alignment wrapText="1"/>
      <protection locked="0"/>
    </xf>
    <xf numFmtId="0" fontId="0" fillId="5" borderId="52" xfId="0" applyFill="1" applyBorder="1" applyAlignment="1">
      <alignment wrapText="1"/>
    </xf>
    <xf numFmtId="0" fontId="0" fillId="5" borderId="53" xfId="0" applyFill="1" applyBorder="1" applyAlignment="1">
      <alignment wrapText="1"/>
    </xf>
    <xf numFmtId="2" fontId="0" fillId="5" borderId="53" xfId="0" applyNumberFormat="1" applyFill="1" applyBorder="1" applyAlignment="1">
      <alignment wrapText="1"/>
    </xf>
    <xf numFmtId="0" fontId="0" fillId="5" borderId="53" xfId="0" applyFill="1" applyBorder="1" applyAlignment="1" applyProtection="1">
      <alignment wrapText="1"/>
      <protection locked="0"/>
    </xf>
    <xf numFmtId="0" fontId="0" fillId="29" borderId="52" xfId="0" applyFill="1" applyBorder="1" applyAlignment="1">
      <alignment wrapText="1"/>
    </xf>
    <xf numFmtId="0" fontId="0" fillId="29" borderId="53" xfId="0" applyFill="1" applyBorder="1" applyAlignment="1">
      <alignment wrapText="1"/>
    </xf>
    <xf numFmtId="2" fontId="0" fillId="29" borderId="53" xfId="0" applyNumberFormat="1" applyFill="1" applyBorder="1" applyAlignment="1">
      <alignment wrapText="1"/>
    </xf>
    <xf numFmtId="0" fontId="0" fillId="29" borderId="53" xfId="0" applyFill="1" applyBorder="1" applyAlignment="1" applyProtection="1">
      <alignment wrapText="1"/>
      <protection locked="0"/>
    </xf>
    <xf numFmtId="0" fontId="3" fillId="8" borderId="53" xfId="0" applyFont="1" applyFill="1" applyBorder="1" applyAlignment="1">
      <alignment wrapText="1"/>
    </xf>
    <xf numFmtId="0" fontId="3" fillId="28" borderId="53" xfId="0" applyFont="1" applyFill="1" applyBorder="1" applyAlignment="1">
      <alignment wrapText="1"/>
    </xf>
    <xf numFmtId="0" fontId="3" fillId="5" borderId="53" xfId="0" applyFont="1" applyFill="1" applyBorder="1" applyAlignment="1">
      <alignment wrapText="1"/>
    </xf>
    <xf numFmtId="0" fontId="3" fillId="29" borderId="53" xfId="0" applyFont="1" applyFill="1" applyBorder="1" applyAlignment="1">
      <alignment wrapText="1"/>
    </xf>
    <xf numFmtId="0" fontId="8" fillId="26" borderId="54" xfId="0" applyFont="1" applyFill="1" applyBorder="1" applyAlignment="1">
      <alignment/>
    </xf>
    <xf numFmtId="0" fontId="8" fillId="26" borderId="11" xfId="0" applyFont="1" applyFill="1" applyBorder="1" applyAlignment="1">
      <alignment/>
    </xf>
    <xf numFmtId="0" fontId="11" fillId="8" borderId="55" xfId="0" applyFont="1" applyFill="1" applyBorder="1" applyAlignment="1">
      <alignment/>
    </xf>
    <xf numFmtId="0" fontId="0" fillId="8" borderId="56" xfId="0" applyFill="1" applyBorder="1" applyAlignment="1">
      <alignment wrapText="1"/>
    </xf>
    <xf numFmtId="0" fontId="0" fillId="8" borderId="57" xfId="0" applyFill="1" applyBorder="1" applyAlignment="1">
      <alignment wrapText="1"/>
    </xf>
    <xf numFmtId="0" fontId="3" fillId="8" borderId="57" xfId="0" applyFont="1" applyFill="1" applyBorder="1" applyAlignment="1">
      <alignment wrapText="1"/>
    </xf>
    <xf numFmtId="2" fontId="0" fillId="8" borderId="57" xfId="0" applyNumberFormat="1" applyFill="1" applyBorder="1" applyAlignment="1">
      <alignment wrapText="1"/>
    </xf>
    <xf numFmtId="0" fontId="0" fillId="8" borderId="57" xfId="0" applyFill="1" applyBorder="1" applyAlignment="1" applyProtection="1">
      <alignment wrapText="1"/>
      <protection locked="0"/>
    </xf>
    <xf numFmtId="2" fontId="0" fillId="8" borderId="58" xfId="0" applyNumberFormat="1" applyFill="1" applyBorder="1" applyAlignment="1">
      <alignment wrapText="1"/>
    </xf>
    <xf numFmtId="0" fontId="11" fillId="8" borderId="59" xfId="0" applyFont="1" applyFill="1" applyBorder="1" applyAlignment="1">
      <alignment/>
    </xf>
    <xf numFmtId="0" fontId="11" fillId="28" borderId="59" xfId="0" applyFont="1" applyFill="1" applyBorder="1" applyAlignment="1">
      <alignment/>
    </xf>
    <xf numFmtId="0" fontId="11" fillId="5" borderId="59" xfId="0" applyFont="1" applyFill="1" applyBorder="1" applyAlignment="1">
      <alignment/>
    </xf>
    <xf numFmtId="0" fontId="11" fillId="29" borderId="59" xfId="0" applyFont="1" applyFill="1" applyBorder="1" applyAlignment="1">
      <alignment/>
    </xf>
    <xf numFmtId="0" fontId="11" fillId="9" borderId="60" xfId="0" applyFont="1" applyFill="1" applyBorder="1" applyAlignment="1">
      <alignment/>
    </xf>
    <xf numFmtId="0" fontId="0" fillId="9" borderId="61" xfId="0" applyFill="1" applyBorder="1" applyAlignment="1">
      <alignment wrapText="1"/>
    </xf>
    <xf numFmtId="0" fontId="0" fillId="9" borderId="62" xfId="0" applyFill="1" applyBorder="1" applyAlignment="1">
      <alignment wrapText="1"/>
    </xf>
    <xf numFmtId="0" fontId="3" fillId="9" borderId="62" xfId="0" applyFont="1" applyFill="1" applyBorder="1" applyAlignment="1">
      <alignment wrapText="1"/>
    </xf>
    <xf numFmtId="2" fontId="0" fillId="9" borderId="62" xfId="0" applyNumberFormat="1" applyFill="1" applyBorder="1" applyAlignment="1">
      <alignment wrapText="1"/>
    </xf>
    <xf numFmtId="0" fontId="0" fillId="9" borderId="62" xfId="0" applyFill="1" applyBorder="1" applyAlignment="1" applyProtection="1">
      <alignment wrapText="1"/>
      <protection locked="0"/>
    </xf>
    <xf numFmtId="0" fontId="21" fillId="19" borderId="25" xfId="0" applyFont="1" applyFill="1" applyBorder="1" applyAlignment="1" applyProtection="1">
      <alignment wrapText="1"/>
      <protection/>
    </xf>
    <xf numFmtId="0" fontId="21" fillId="2" borderId="0" xfId="0" applyFont="1" applyAlignment="1" applyProtection="1">
      <alignment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urrency" xfId="36"/>
    <cellStyle name="Currency [0]" xfId="37"/>
    <cellStyle name="Followed Hyperlink" xfId="38"/>
    <cellStyle name="Hyperlink" xfId="39"/>
    <cellStyle name="Chybně" xfId="40"/>
    <cellStyle name="Kontrolní buňka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ercent" xfId="48"/>
    <cellStyle name="Poznámka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609600</xdr:colOff>
      <xdr:row>14</xdr:row>
      <xdr:rowOff>180975</xdr:rowOff>
    </xdr:from>
    <xdr:to>
      <xdr:col>8</xdr:col>
      <xdr:colOff>1543050</xdr:colOff>
      <xdr:row>23</xdr:row>
      <xdr:rowOff>133350</xdr:rowOff>
    </xdr:to>
    <xdr:pic>
      <xdr:nvPicPr>
        <xdr:cNvPr id="1" name="Picture 1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34450" y="2952750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" name="Picture 1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2" name="Picture 2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" name="Picture 1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2" name="Picture 2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" name="Picture 1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2" name="Picture 2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" name="Picture 1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2" name="Picture 2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" name="Picture 1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2" name="Picture 2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" name="Picture 1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2" name="Picture 2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" name="Picture 1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2" name="Picture 2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" name="Picture 1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2" name="Picture 2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" name="Picture 3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" name="Picture 1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2" name="Picture 2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" name="Picture 1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" name="Picture 1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2" name="Picture 2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" name="Picture 1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2" name="Picture 2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" name="Picture 1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2" name="Picture 2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" name="Picture 1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2" name="Picture 2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" name="Picture 1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2" name="Picture 2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" name="Picture 1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2" name="Picture 2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" name="Picture 1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2" name="Picture 2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" name="Picture 1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" name="Picture 1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" name="Picture 1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" name="Picture 1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2" name="Picture 2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3" name="Picture 3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" name="Picture 1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" name="Picture 1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" name="Picture 1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" name="Picture 1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" name="Picture 1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" name="Picture 1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" name="Picture 1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" name="Picture 1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" name="Picture 1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" name="Picture 1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" name="Picture 1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2" name="Picture 2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" name="Picture 1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" name="Picture 1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" name="Picture 1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" name="Picture 1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" name="Picture 1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" name="Picture 1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" name="Picture 1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" name="Picture 1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" name="Picture 1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" name="Picture 1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" name="Picture 1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2" name="Picture 2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" name="Picture 1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" name="Picture 1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" name="Picture 1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2" name="Picture 2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" name="Picture 1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2" name="Picture 2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" name="Picture 1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2" name="Picture 2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" name="Picture 1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2" name="Picture 2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28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J51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6.421875" style="81" bestFit="1" customWidth="1"/>
    <col min="2" max="2" width="25.00390625" style="81" bestFit="1" customWidth="1"/>
    <col min="3" max="3" width="28.8515625" style="81" customWidth="1"/>
    <col min="4" max="4" width="21.8515625" style="81" customWidth="1"/>
    <col min="5" max="5" width="7.140625" style="81" customWidth="1"/>
    <col min="6" max="6" width="30.7109375" style="81" customWidth="1"/>
    <col min="7" max="7" width="4.8515625" style="81" customWidth="1"/>
    <col min="8" max="8" width="24.00390625" style="81" bestFit="1" customWidth="1"/>
    <col min="9" max="9" width="32.28125" style="81" customWidth="1"/>
    <col min="10" max="10" width="23.28125" style="81" customWidth="1"/>
    <col min="11" max="16384" width="9.140625" style="81" customWidth="1"/>
  </cols>
  <sheetData>
    <row r="1" spans="1:9" ht="17.25" thickBot="1" thickTop="1">
      <c r="A1" s="98" t="s">
        <v>24</v>
      </c>
      <c r="B1" s="95" t="s">
        <v>16</v>
      </c>
      <c r="C1" s="96" t="s">
        <v>17</v>
      </c>
      <c r="D1" s="96" t="s">
        <v>18</v>
      </c>
      <c r="E1" s="97" t="s">
        <v>19</v>
      </c>
      <c r="F1" s="78" t="s">
        <v>20</v>
      </c>
      <c r="G1" s="79"/>
      <c r="H1" s="80" t="s">
        <v>27</v>
      </c>
      <c r="I1" s="73" t="s">
        <v>57</v>
      </c>
    </row>
    <row r="2" spans="1:9" ht="16.5" thickBot="1" thickTop="1">
      <c r="A2" s="82">
        <v>1</v>
      </c>
      <c r="B2" s="70" t="s">
        <v>63</v>
      </c>
      <c r="C2" s="70" t="s">
        <v>64</v>
      </c>
      <c r="D2" s="70" t="s">
        <v>65</v>
      </c>
      <c r="E2" s="70" t="s">
        <v>56</v>
      </c>
      <c r="F2" s="83" t="str">
        <f>+$I$2</f>
        <v>Třebovický závod obedience</v>
      </c>
      <c r="G2" s="79"/>
      <c r="H2" s="84" t="s">
        <v>28</v>
      </c>
      <c r="I2" s="74" t="s">
        <v>58</v>
      </c>
    </row>
    <row r="3" spans="1:9" ht="15">
      <c r="A3" s="85">
        <v>2</v>
      </c>
      <c r="B3" s="71" t="s">
        <v>61</v>
      </c>
      <c r="C3" s="71" t="s">
        <v>66</v>
      </c>
      <c r="D3" s="71" t="s">
        <v>67</v>
      </c>
      <c r="E3" s="71" t="s">
        <v>56</v>
      </c>
      <c r="F3" s="83" t="str">
        <f aca="true" t="shared" si="0" ref="F3:F51">+$I$2</f>
        <v>Třebovický závod obedience</v>
      </c>
      <c r="G3" s="86"/>
      <c r="H3" s="84" t="s">
        <v>29</v>
      </c>
      <c r="I3" s="75">
        <v>40047</v>
      </c>
    </row>
    <row r="4" spans="1:9" ht="15">
      <c r="A4" s="85">
        <v>3</v>
      </c>
      <c r="B4" s="71" t="s">
        <v>62</v>
      </c>
      <c r="C4" s="71" t="s">
        <v>68</v>
      </c>
      <c r="D4" s="71" t="s">
        <v>69</v>
      </c>
      <c r="E4" s="71" t="s">
        <v>56</v>
      </c>
      <c r="F4" s="89" t="str">
        <f t="shared" si="0"/>
        <v>Třebovický závod obedience</v>
      </c>
      <c r="G4" s="86"/>
      <c r="H4" s="84" t="s">
        <v>41</v>
      </c>
      <c r="I4" s="76" t="s">
        <v>59</v>
      </c>
    </row>
    <row r="5" spans="1:9" ht="15">
      <c r="A5" s="85">
        <v>4</v>
      </c>
      <c r="B5" s="71" t="s">
        <v>70</v>
      </c>
      <c r="C5" s="71" t="s">
        <v>71</v>
      </c>
      <c r="D5" s="71" t="s">
        <v>72</v>
      </c>
      <c r="E5" s="71" t="s">
        <v>56</v>
      </c>
      <c r="F5" s="89" t="str">
        <f t="shared" si="0"/>
        <v>Třebovický závod obedience</v>
      </c>
      <c r="G5" s="86"/>
      <c r="H5" s="84" t="s">
        <v>25</v>
      </c>
      <c r="I5" s="74" t="s">
        <v>54</v>
      </c>
    </row>
    <row r="6" spans="1:9" ht="15">
      <c r="A6" s="85">
        <v>5</v>
      </c>
      <c r="B6" s="71" t="s">
        <v>73</v>
      </c>
      <c r="C6" s="71" t="s">
        <v>74</v>
      </c>
      <c r="D6" s="71" t="s">
        <v>75</v>
      </c>
      <c r="E6" s="71" t="s">
        <v>56</v>
      </c>
      <c r="F6" s="89" t="str">
        <f t="shared" si="0"/>
        <v>Třebovický závod obedience</v>
      </c>
      <c r="G6" s="86"/>
      <c r="H6" s="84" t="s">
        <v>42</v>
      </c>
      <c r="I6" s="74" t="s">
        <v>60</v>
      </c>
    </row>
    <row r="7" spans="1:9" ht="15.75" thickBot="1">
      <c r="A7" s="85">
        <v>6</v>
      </c>
      <c r="B7" s="71" t="s">
        <v>62</v>
      </c>
      <c r="C7" s="71" t="s">
        <v>76</v>
      </c>
      <c r="D7" s="71" t="s">
        <v>69</v>
      </c>
      <c r="E7" s="71" t="s">
        <v>56</v>
      </c>
      <c r="F7" s="89" t="str">
        <f t="shared" si="0"/>
        <v>Třebovický závod obedience</v>
      </c>
      <c r="G7" s="79"/>
      <c r="H7" s="87" t="s">
        <v>26</v>
      </c>
      <c r="I7" s="77" t="s">
        <v>54</v>
      </c>
    </row>
    <row r="8" spans="1:9" ht="15.75" thickTop="1">
      <c r="A8" s="85">
        <v>7</v>
      </c>
      <c r="B8" s="71" t="s">
        <v>77</v>
      </c>
      <c r="C8" s="71" t="s">
        <v>78</v>
      </c>
      <c r="D8" s="71" t="s">
        <v>79</v>
      </c>
      <c r="E8" s="71" t="s">
        <v>56</v>
      </c>
      <c r="F8" s="89" t="str">
        <f t="shared" si="0"/>
        <v>Třebovický závod obedience</v>
      </c>
      <c r="G8" s="79"/>
      <c r="H8" s="88"/>
      <c r="I8" s="88"/>
    </row>
    <row r="9" spans="1:9" ht="15">
      <c r="A9" s="85">
        <v>8</v>
      </c>
      <c r="B9" s="71" t="s">
        <v>80</v>
      </c>
      <c r="C9" s="71" t="s">
        <v>81</v>
      </c>
      <c r="D9" s="71" t="s">
        <v>82</v>
      </c>
      <c r="E9" s="71" t="s">
        <v>56</v>
      </c>
      <c r="F9" s="89" t="str">
        <f t="shared" si="0"/>
        <v>Třebovický závod obedience</v>
      </c>
      <c r="G9" s="79"/>
      <c r="H9" s="88"/>
      <c r="I9" s="88"/>
    </row>
    <row r="10" spans="1:9" ht="15">
      <c r="A10" s="85">
        <v>9</v>
      </c>
      <c r="B10" s="71" t="s">
        <v>55</v>
      </c>
      <c r="C10" s="71" t="s">
        <v>83</v>
      </c>
      <c r="D10" s="71" t="s">
        <v>75</v>
      </c>
      <c r="E10" s="71" t="s">
        <v>56</v>
      </c>
      <c r="F10" s="89" t="str">
        <f t="shared" si="0"/>
        <v>Třebovický závod obedience</v>
      </c>
      <c r="G10" s="79"/>
      <c r="H10" s="88"/>
      <c r="I10" s="88"/>
    </row>
    <row r="11" spans="1:9" ht="18">
      <c r="A11" s="85">
        <v>10</v>
      </c>
      <c r="B11" s="71" t="s">
        <v>84</v>
      </c>
      <c r="C11" s="71" t="s">
        <v>85</v>
      </c>
      <c r="D11" s="71" t="s">
        <v>86</v>
      </c>
      <c r="E11" s="71" t="s">
        <v>87</v>
      </c>
      <c r="F11" s="89" t="str">
        <f t="shared" si="0"/>
        <v>Třebovický závod obedience</v>
      </c>
      <c r="G11" s="90" t="s">
        <v>52</v>
      </c>
      <c r="H11" s="88"/>
      <c r="I11" s="88"/>
    </row>
    <row r="12" spans="1:10" ht="15">
      <c r="A12" s="85">
        <v>11</v>
      </c>
      <c r="B12" s="71" t="s">
        <v>88</v>
      </c>
      <c r="C12" s="71" t="s">
        <v>89</v>
      </c>
      <c r="D12" s="71" t="s">
        <v>90</v>
      </c>
      <c r="E12" s="71" t="s">
        <v>91</v>
      </c>
      <c r="F12" s="89" t="str">
        <f t="shared" si="0"/>
        <v>Třebovický závod obedience</v>
      </c>
      <c r="G12" s="91" t="s">
        <v>51</v>
      </c>
      <c r="H12" s="92"/>
      <c r="I12" s="92"/>
      <c r="J12" s="93"/>
    </row>
    <row r="13" spans="1:9" ht="15" customHeight="1">
      <c r="A13" s="85">
        <v>12</v>
      </c>
      <c r="B13" s="71" t="s">
        <v>92</v>
      </c>
      <c r="C13" s="71" t="s">
        <v>93</v>
      </c>
      <c r="D13" s="71" t="s">
        <v>86</v>
      </c>
      <c r="E13" s="71" t="s">
        <v>94</v>
      </c>
      <c r="F13" s="89" t="str">
        <f t="shared" si="0"/>
        <v>Třebovický závod obedience</v>
      </c>
      <c r="G13" s="139" t="s">
        <v>53</v>
      </c>
      <c r="H13" s="140"/>
      <c r="I13" s="140"/>
    </row>
    <row r="14" spans="1:9" ht="15">
      <c r="A14" s="85">
        <v>13</v>
      </c>
      <c r="B14" s="71"/>
      <c r="C14" s="71"/>
      <c r="D14" s="71"/>
      <c r="E14" s="71"/>
      <c r="F14" s="89" t="str">
        <f t="shared" si="0"/>
        <v>Třebovický závod obedience</v>
      </c>
      <c r="G14" s="79"/>
      <c r="H14" s="88"/>
      <c r="I14" s="88"/>
    </row>
    <row r="15" spans="1:9" ht="15">
      <c r="A15" s="85">
        <v>14</v>
      </c>
      <c r="B15" s="71"/>
      <c r="C15" s="71"/>
      <c r="D15" s="71"/>
      <c r="E15" s="71"/>
      <c r="F15" s="89" t="str">
        <f t="shared" si="0"/>
        <v>Třebovický závod obedience</v>
      </c>
      <c r="G15" s="79"/>
      <c r="H15" s="88"/>
      <c r="I15" s="88"/>
    </row>
    <row r="16" spans="1:9" ht="15">
      <c r="A16" s="85">
        <v>15</v>
      </c>
      <c r="B16" s="71"/>
      <c r="C16" s="71"/>
      <c r="D16" s="71"/>
      <c r="E16" s="71"/>
      <c r="F16" s="89" t="str">
        <f t="shared" si="0"/>
        <v>Třebovický závod obedience</v>
      </c>
      <c r="G16" s="79"/>
      <c r="H16" s="88"/>
      <c r="I16" s="88"/>
    </row>
    <row r="17" spans="1:9" ht="15">
      <c r="A17" s="85">
        <v>16</v>
      </c>
      <c r="B17" s="71"/>
      <c r="C17" s="71"/>
      <c r="D17" s="71"/>
      <c r="E17" s="71"/>
      <c r="F17" s="89" t="str">
        <f t="shared" si="0"/>
        <v>Třebovický závod obedience</v>
      </c>
      <c r="G17" s="79"/>
      <c r="H17" s="88"/>
      <c r="I17" s="88"/>
    </row>
    <row r="18" spans="1:9" ht="15">
      <c r="A18" s="85">
        <v>17</v>
      </c>
      <c r="B18" s="71"/>
      <c r="C18" s="71"/>
      <c r="D18" s="71"/>
      <c r="E18" s="71"/>
      <c r="F18" s="89" t="str">
        <f t="shared" si="0"/>
        <v>Třebovický závod obedience</v>
      </c>
      <c r="G18" s="79"/>
      <c r="H18" s="88"/>
      <c r="I18" s="88"/>
    </row>
    <row r="19" spans="1:9" ht="15">
      <c r="A19" s="85">
        <v>18</v>
      </c>
      <c r="B19" s="71"/>
      <c r="C19" s="71"/>
      <c r="D19" s="71"/>
      <c r="E19" s="71"/>
      <c r="F19" s="89" t="str">
        <f t="shared" si="0"/>
        <v>Třebovický závod obedience</v>
      </c>
      <c r="G19" s="79"/>
      <c r="H19" s="88"/>
      <c r="I19" s="88"/>
    </row>
    <row r="20" spans="1:9" ht="15">
      <c r="A20" s="85">
        <v>19</v>
      </c>
      <c r="B20" s="71"/>
      <c r="C20" s="71"/>
      <c r="D20" s="71"/>
      <c r="E20" s="71"/>
      <c r="F20" s="89" t="str">
        <f t="shared" si="0"/>
        <v>Třebovický závod obedience</v>
      </c>
      <c r="G20" s="79"/>
      <c r="H20" s="88"/>
      <c r="I20" s="88"/>
    </row>
    <row r="21" spans="1:9" ht="15">
      <c r="A21" s="85">
        <v>20</v>
      </c>
      <c r="B21" s="71"/>
      <c r="C21" s="71"/>
      <c r="D21" s="71"/>
      <c r="E21" s="71"/>
      <c r="F21" s="89" t="str">
        <f t="shared" si="0"/>
        <v>Třebovický závod obedience</v>
      </c>
      <c r="G21" s="79"/>
      <c r="H21" s="88"/>
      <c r="I21" s="88"/>
    </row>
    <row r="22" spans="1:9" ht="15">
      <c r="A22" s="85">
        <v>21</v>
      </c>
      <c r="B22" s="71"/>
      <c r="C22" s="71"/>
      <c r="D22" s="71"/>
      <c r="E22" s="71"/>
      <c r="F22" s="89" t="str">
        <f t="shared" si="0"/>
        <v>Třebovický závod obedience</v>
      </c>
      <c r="G22" s="79"/>
      <c r="H22" s="88"/>
      <c r="I22" s="88"/>
    </row>
    <row r="23" spans="1:9" ht="15">
      <c r="A23" s="85">
        <v>22</v>
      </c>
      <c r="B23" s="71"/>
      <c r="C23" s="71"/>
      <c r="D23" s="71"/>
      <c r="E23" s="71"/>
      <c r="F23" s="89" t="str">
        <f t="shared" si="0"/>
        <v>Třebovický závod obedience</v>
      </c>
      <c r="G23" s="79"/>
      <c r="H23" s="88"/>
      <c r="I23" s="88"/>
    </row>
    <row r="24" spans="1:9" ht="15">
      <c r="A24" s="85">
        <v>23</v>
      </c>
      <c r="B24" s="71"/>
      <c r="C24" s="71"/>
      <c r="D24" s="71"/>
      <c r="E24" s="71"/>
      <c r="F24" s="89" t="str">
        <f t="shared" si="0"/>
        <v>Třebovický závod obedience</v>
      </c>
      <c r="G24" s="79"/>
      <c r="H24" s="88"/>
      <c r="I24" s="88"/>
    </row>
    <row r="25" spans="1:9" ht="15">
      <c r="A25" s="85">
        <v>24</v>
      </c>
      <c r="B25" s="71"/>
      <c r="C25" s="71"/>
      <c r="D25" s="71"/>
      <c r="E25" s="71"/>
      <c r="F25" s="89" t="str">
        <f t="shared" si="0"/>
        <v>Třebovický závod obedience</v>
      </c>
      <c r="G25" s="79"/>
      <c r="H25" s="88"/>
      <c r="I25" s="88"/>
    </row>
    <row r="26" spans="1:9" ht="15">
      <c r="A26" s="85">
        <v>25</v>
      </c>
      <c r="B26" s="71"/>
      <c r="C26" s="71"/>
      <c r="D26" s="71"/>
      <c r="E26" s="71"/>
      <c r="F26" s="89" t="str">
        <f t="shared" si="0"/>
        <v>Třebovický závod obedience</v>
      </c>
      <c r="G26" s="79"/>
      <c r="H26" s="88"/>
      <c r="I26" s="88"/>
    </row>
    <row r="27" spans="1:9" ht="15">
      <c r="A27" s="85">
        <v>26</v>
      </c>
      <c r="B27" s="71"/>
      <c r="C27" s="71"/>
      <c r="D27" s="71"/>
      <c r="E27" s="71"/>
      <c r="F27" s="89" t="str">
        <f t="shared" si="0"/>
        <v>Třebovický závod obedience</v>
      </c>
      <c r="G27" s="88"/>
      <c r="H27" s="88"/>
      <c r="I27" s="88"/>
    </row>
    <row r="28" spans="1:9" ht="15">
      <c r="A28" s="85">
        <v>27</v>
      </c>
      <c r="B28" s="71"/>
      <c r="C28" s="71"/>
      <c r="D28" s="71"/>
      <c r="E28" s="71"/>
      <c r="F28" s="89" t="str">
        <f t="shared" si="0"/>
        <v>Třebovický závod obedience</v>
      </c>
      <c r="G28" s="88"/>
      <c r="H28" s="88"/>
      <c r="I28" s="88"/>
    </row>
    <row r="29" spans="1:9" ht="15">
      <c r="A29" s="85">
        <v>28</v>
      </c>
      <c r="B29" s="71"/>
      <c r="C29" s="71"/>
      <c r="D29" s="71"/>
      <c r="E29" s="71"/>
      <c r="F29" s="89" t="str">
        <f t="shared" si="0"/>
        <v>Třebovický závod obedience</v>
      </c>
      <c r="G29" s="88"/>
      <c r="H29" s="88"/>
      <c r="I29" s="88"/>
    </row>
    <row r="30" spans="1:9" ht="15">
      <c r="A30" s="85">
        <v>29</v>
      </c>
      <c r="B30" s="71"/>
      <c r="C30" s="71"/>
      <c r="D30" s="71"/>
      <c r="E30" s="71"/>
      <c r="F30" s="89" t="str">
        <f t="shared" si="0"/>
        <v>Třebovický závod obedience</v>
      </c>
      <c r="G30" s="88"/>
      <c r="H30" s="88"/>
      <c r="I30" s="88"/>
    </row>
    <row r="31" spans="1:9" ht="15">
      <c r="A31" s="85">
        <v>30</v>
      </c>
      <c r="B31" s="71"/>
      <c r="C31" s="71"/>
      <c r="D31" s="71"/>
      <c r="E31" s="71"/>
      <c r="F31" s="89" t="str">
        <f t="shared" si="0"/>
        <v>Třebovický závod obedience</v>
      </c>
      <c r="G31" s="88"/>
      <c r="H31" s="88"/>
      <c r="I31" s="88"/>
    </row>
    <row r="32" spans="1:9" ht="15">
      <c r="A32" s="85">
        <v>31</v>
      </c>
      <c r="B32" s="71"/>
      <c r="C32" s="71"/>
      <c r="D32" s="71"/>
      <c r="E32" s="71"/>
      <c r="F32" s="89" t="str">
        <f t="shared" si="0"/>
        <v>Třebovický závod obedience</v>
      </c>
      <c r="G32" s="88"/>
      <c r="H32" s="88"/>
      <c r="I32" s="88"/>
    </row>
    <row r="33" spans="1:9" ht="15">
      <c r="A33" s="85">
        <v>32</v>
      </c>
      <c r="B33" s="71"/>
      <c r="C33" s="71"/>
      <c r="D33" s="71"/>
      <c r="E33" s="71"/>
      <c r="F33" s="89" t="str">
        <f t="shared" si="0"/>
        <v>Třebovický závod obedience</v>
      </c>
      <c r="G33" s="88"/>
      <c r="H33" s="88"/>
      <c r="I33" s="88"/>
    </row>
    <row r="34" spans="1:9" ht="15">
      <c r="A34" s="85">
        <v>33</v>
      </c>
      <c r="B34" s="71"/>
      <c r="C34" s="71"/>
      <c r="D34" s="71"/>
      <c r="E34" s="71"/>
      <c r="F34" s="89" t="str">
        <f t="shared" si="0"/>
        <v>Třebovický závod obedience</v>
      </c>
      <c r="G34" s="88"/>
      <c r="H34" s="88"/>
      <c r="I34" s="88"/>
    </row>
    <row r="35" spans="1:9" ht="15">
      <c r="A35" s="85">
        <v>34</v>
      </c>
      <c r="B35" s="71"/>
      <c r="C35" s="71"/>
      <c r="D35" s="71"/>
      <c r="E35" s="71"/>
      <c r="F35" s="89" t="str">
        <f t="shared" si="0"/>
        <v>Třebovický závod obedience</v>
      </c>
      <c r="G35" s="88"/>
      <c r="H35" s="88"/>
      <c r="I35" s="88"/>
    </row>
    <row r="36" spans="1:9" ht="15">
      <c r="A36" s="85">
        <v>35</v>
      </c>
      <c r="B36" s="71"/>
      <c r="C36" s="71"/>
      <c r="D36" s="71"/>
      <c r="E36" s="71"/>
      <c r="F36" s="89" t="str">
        <f t="shared" si="0"/>
        <v>Třebovický závod obedience</v>
      </c>
      <c r="G36" s="88"/>
      <c r="H36" s="88"/>
      <c r="I36" s="88"/>
    </row>
    <row r="37" spans="1:9" ht="15">
      <c r="A37" s="85">
        <v>36</v>
      </c>
      <c r="B37" s="71"/>
      <c r="C37" s="71"/>
      <c r="D37" s="71"/>
      <c r="E37" s="71"/>
      <c r="F37" s="89" t="str">
        <f t="shared" si="0"/>
        <v>Třebovický závod obedience</v>
      </c>
      <c r="G37" s="88"/>
      <c r="H37" s="88"/>
      <c r="I37" s="88"/>
    </row>
    <row r="38" spans="1:9" ht="15">
      <c r="A38" s="85">
        <v>37</v>
      </c>
      <c r="B38" s="71"/>
      <c r="C38" s="71"/>
      <c r="D38" s="71"/>
      <c r="E38" s="71"/>
      <c r="F38" s="89" t="str">
        <f t="shared" si="0"/>
        <v>Třebovický závod obedience</v>
      </c>
      <c r="G38" s="88"/>
      <c r="H38" s="88"/>
      <c r="I38" s="88"/>
    </row>
    <row r="39" spans="1:9" ht="15">
      <c r="A39" s="85">
        <v>38</v>
      </c>
      <c r="B39" s="71"/>
      <c r="C39" s="71"/>
      <c r="D39" s="71"/>
      <c r="E39" s="71"/>
      <c r="F39" s="89" t="str">
        <f t="shared" si="0"/>
        <v>Třebovický závod obedience</v>
      </c>
      <c r="G39" s="88"/>
      <c r="H39" s="88"/>
      <c r="I39" s="88"/>
    </row>
    <row r="40" spans="1:9" ht="15">
      <c r="A40" s="85">
        <v>39</v>
      </c>
      <c r="B40" s="71"/>
      <c r="C40" s="71"/>
      <c r="D40" s="71"/>
      <c r="E40" s="71"/>
      <c r="F40" s="89" t="str">
        <f t="shared" si="0"/>
        <v>Třebovický závod obedience</v>
      </c>
      <c r="G40" s="88"/>
      <c r="H40" s="88"/>
      <c r="I40" s="88"/>
    </row>
    <row r="41" spans="1:9" ht="15">
      <c r="A41" s="85">
        <v>40</v>
      </c>
      <c r="B41" s="71"/>
      <c r="C41" s="71"/>
      <c r="D41" s="71"/>
      <c r="E41" s="71"/>
      <c r="F41" s="89" t="str">
        <f t="shared" si="0"/>
        <v>Třebovický závod obedience</v>
      </c>
      <c r="G41" s="88"/>
      <c r="H41" s="88"/>
      <c r="I41" s="88"/>
    </row>
    <row r="42" spans="1:9" ht="15">
      <c r="A42" s="85">
        <v>41</v>
      </c>
      <c r="B42" s="71"/>
      <c r="C42" s="71"/>
      <c r="D42" s="71"/>
      <c r="E42" s="71"/>
      <c r="F42" s="89" t="str">
        <f t="shared" si="0"/>
        <v>Třebovický závod obedience</v>
      </c>
      <c r="G42" s="88"/>
      <c r="H42" s="88"/>
      <c r="I42" s="88"/>
    </row>
    <row r="43" spans="1:9" ht="15">
      <c r="A43" s="85">
        <v>42</v>
      </c>
      <c r="B43" s="71"/>
      <c r="C43" s="71"/>
      <c r="D43" s="71"/>
      <c r="E43" s="71"/>
      <c r="F43" s="89" t="str">
        <f t="shared" si="0"/>
        <v>Třebovický závod obedience</v>
      </c>
      <c r="G43" s="88"/>
      <c r="H43" s="88"/>
      <c r="I43" s="88"/>
    </row>
    <row r="44" spans="1:9" ht="15">
      <c r="A44" s="85">
        <v>43</v>
      </c>
      <c r="B44" s="71"/>
      <c r="C44" s="71"/>
      <c r="D44" s="71"/>
      <c r="E44" s="71"/>
      <c r="F44" s="89" t="str">
        <f t="shared" si="0"/>
        <v>Třebovický závod obedience</v>
      </c>
      <c r="G44" s="88"/>
      <c r="H44" s="88"/>
      <c r="I44" s="88"/>
    </row>
    <row r="45" spans="1:9" ht="15">
      <c r="A45" s="85">
        <v>44</v>
      </c>
      <c r="B45" s="71"/>
      <c r="C45" s="71"/>
      <c r="D45" s="71"/>
      <c r="E45" s="71"/>
      <c r="F45" s="89" t="str">
        <f t="shared" si="0"/>
        <v>Třebovický závod obedience</v>
      </c>
      <c r="G45" s="88"/>
      <c r="H45" s="88"/>
      <c r="I45" s="88"/>
    </row>
    <row r="46" spans="1:9" ht="15">
      <c r="A46" s="85">
        <v>45</v>
      </c>
      <c r="B46" s="71"/>
      <c r="C46" s="71"/>
      <c r="D46" s="71"/>
      <c r="E46" s="71"/>
      <c r="F46" s="89" t="str">
        <f t="shared" si="0"/>
        <v>Třebovický závod obedience</v>
      </c>
      <c r="G46" s="88"/>
      <c r="H46" s="88"/>
      <c r="I46" s="88"/>
    </row>
    <row r="47" spans="1:9" ht="15">
      <c r="A47" s="85">
        <v>46</v>
      </c>
      <c r="B47" s="71"/>
      <c r="C47" s="71"/>
      <c r="D47" s="71"/>
      <c r="E47" s="71"/>
      <c r="F47" s="89" t="str">
        <f t="shared" si="0"/>
        <v>Třebovický závod obedience</v>
      </c>
      <c r="G47" s="88"/>
      <c r="H47" s="88"/>
      <c r="I47" s="88"/>
    </row>
    <row r="48" spans="1:9" ht="15">
      <c r="A48" s="85">
        <v>47</v>
      </c>
      <c r="B48" s="71"/>
      <c r="C48" s="71"/>
      <c r="D48" s="71"/>
      <c r="E48" s="71"/>
      <c r="F48" s="89" t="str">
        <f t="shared" si="0"/>
        <v>Třebovický závod obedience</v>
      </c>
      <c r="G48" s="88"/>
      <c r="H48" s="88"/>
      <c r="I48" s="88"/>
    </row>
    <row r="49" spans="1:9" ht="15">
      <c r="A49" s="85">
        <v>48</v>
      </c>
      <c r="B49" s="71"/>
      <c r="C49" s="71"/>
      <c r="D49" s="71"/>
      <c r="E49" s="71"/>
      <c r="F49" s="89" t="str">
        <f t="shared" si="0"/>
        <v>Třebovický závod obedience</v>
      </c>
      <c r="G49" s="88"/>
      <c r="H49" s="88"/>
      <c r="I49" s="88"/>
    </row>
    <row r="50" spans="1:9" ht="15">
      <c r="A50" s="85">
        <v>49</v>
      </c>
      <c r="B50" s="71"/>
      <c r="C50" s="71"/>
      <c r="D50" s="71"/>
      <c r="E50" s="71"/>
      <c r="F50" s="89" t="str">
        <f t="shared" si="0"/>
        <v>Třebovický závod obedience</v>
      </c>
      <c r="G50" s="88"/>
      <c r="H50" s="88"/>
      <c r="I50" s="88"/>
    </row>
    <row r="51" spans="1:9" ht="15.75" thickBot="1">
      <c r="A51" s="85">
        <v>50</v>
      </c>
      <c r="B51" s="72"/>
      <c r="C51" s="72"/>
      <c r="D51" s="72"/>
      <c r="E51" s="99"/>
      <c r="F51" s="94" t="str">
        <f t="shared" si="0"/>
        <v>Třebovický závod obedience</v>
      </c>
      <c r="G51" s="88"/>
      <c r="H51" s="88"/>
      <c r="I51" s="88"/>
    </row>
    <row r="52" ht="13.5" thickTop="1"/>
  </sheetData>
  <sheetProtection password="CA6F" sheet="1" objects="1" scenarios="1"/>
  <mergeCells count="1">
    <mergeCell ref="G13:I13"/>
  </mergeCells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L20" sqref="L20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41" t="s">
        <v>35</v>
      </c>
      <c r="B1" s="42" t="s">
        <v>34</v>
      </c>
      <c r="C1" s="53" t="str">
        <f>+Vstup!I1</f>
        <v>ZKO Ostrava - Třebovice</v>
      </c>
      <c r="D1" s="43"/>
      <c r="E1" s="43"/>
      <c r="F1" s="43"/>
      <c r="G1" s="43"/>
      <c r="H1" s="43"/>
      <c r="I1" s="4"/>
    </row>
    <row r="2" spans="1:9" ht="18">
      <c r="A2" s="63" t="s">
        <v>48</v>
      </c>
      <c r="B2" s="54" t="s">
        <v>34</v>
      </c>
      <c r="C2" s="55" t="str">
        <f>+Vstup!I2</f>
        <v>Třebovický závod obedience</v>
      </c>
      <c r="D2" s="3"/>
      <c r="E2" s="3"/>
      <c r="F2" s="3"/>
      <c r="G2" s="3"/>
      <c r="H2" s="3"/>
      <c r="I2" s="44"/>
    </row>
    <row r="3" spans="1:9" ht="18">
      <c r="A3" s="63" t="s">
        <v>44</v>
      </c>
      <c r="B3" s="54" t="s">
        <v>34</v>
      </c>
      <c r="C3" s="56">
        <f>+Vstup!I3</f>
        <v>40047</v>
      </c>
      <c r="D3" s="3"/>
      <c r="E3" s="3"/>
      <c r="F3" s="3"/>
      <c r="G3" s="3"/>
      <c r="H3" s="3"/>
      <c r="I3" s="44"/>
    </row>
    <row r="4" spans="1:9" ht="18">
      <c r="A4" s="64"/>
      <c r="B4" s="54" t="s">
        <v>34</v>
      </c>
      <c r="C4" s="57"/>
      <c r="D4" s="3"/>
      <c r="E4" s="3"/>
      <c r="F4" s="3"/>
      <c r="G4" s="3"/>
      <c r="H4" s="3"/>
      <c r="I4" s="44"/>
    </row>
    <row r="5" spans="1:9" ht="18">
      <c r="A5" s="63" t="s">
        <v>36</v>
      </c>
      <c r="B5" s="54" t="s">
        <v>34</v>
      </c>
      <c r="C5" s="58" t="str">
        <f>+Vstup!B9</f>
        <v>Šebová Ivana</v>
      </c>
      <c r="D5" s="3"/>
      <c r="E5" s="3"/>
      <c r="F5" s="3"/>
      <c r="G5" s="3"/>
      <c r="H5" s="3"/>
      <c r="I5" s="44"/>
    </row>
    <row r="6" spans="1:9" ht="18">
      <c r="A6" s="63" t="s">
        <v>17</v>
      </c>
      <c r="B6" s="54" t="s">
        <v>34</v>
      </c>
      <c r="C6" s="58" t="str">
        <f>+Vstup!C9</f>
        <v>Corvetta z Tylenu Moravia</v>
      </c>
      <c r="D6" s="3"/>
      <c r="E6" s="3"/>
      <c r="F6" s="3"/>
      <c r="G6" s="3"/>
      <c r="H6" s="3"/>
      <c r="I6" s="44"/>
    </row>
    <row r="7" spans="1:9" ht="18">
      <c r="A7" s="63" t="s">
        <v>18</v>
      </c>
      <c r="B7" s="54" t="s">
        <v>34</v>
      </c>
      <c r="C7" s="58" t="str">
        <f>+Vstup!D9</f>
        <v>pyrenejský ovčák</v>
      </c>
      <c r="D7" s="3"/>
      <c r="E7" s="3"/>
      <c r="F7" s="3"/>
      <c r="G7" s="3"/>
      <c r="H7" s="3"/>
      <c r="I7" s="44"/>
    </row>
    <row r="8" spans="1:9" ht="18">
      <c r="A8" s="63" t="s">
        <v>19</v>
      </c>
      <c r="B8" s="54" t="s">
        <v>34</v>
      </c>
      <c r="C8" s="58" t="str">
        <f>+Vstup!E9</f>
        <v>OB-Z</v>
      </c>
      <c r="D8" s="3"/>
      <c r="E8" s="3"/>
      <c r="F8" s="3"/>
      <c r="G8" s="3"/>
      <c r="H8" s="3"/>
      <c r="I8" s="44"/>
    </row>
    <row r="9" spans="1:9" ht="16.5" thickBot="1">
      <c r="A9" s="63"/>
      <c r="B9" s="59"/>
      <c r="C9" s="57"/>
      <c r="D9" s="3"/>
      <c r="E9" s="3"/>
      <c r="F9" s="3"/>
      <c r="G9" s="51"/>
      <c r="H9" s="3"/>
      <c r="I9" s="44"/>
    </row>
    <row r="10" spans="1:9" ht="18.75" thickTop="1">
      <c r="A10" s="63" t="s">
        <v>37</v>
      </c>
      <c r="B10" s="54" t="s">
        <v>34</v>
      </c>
      <c r="C10" s="56" t="str">
        <f>+Vstup!I4</f>
        <v>Eva Čapníková</v>
      </c>
      <c r="D10" s="3"/>
      <c r="E10" s="27" t="s">
        <v>46</v>
      </c>
      <c r="F10" s="25"/>
      <c r="G10" s="26"/>
      <c r="H10" s="3"/>
      <c r="I10" s="44"/>
    </row>
    <row r="11" spans="1:9" ht="18">
      <c r="A11" s="63" t="s">
        <v>38</v>
      </c>
      <c r="B11" s="54" t="s">
        <v>34</v>
      </c>
      <c r="C11" s="29" t="str">
        <f>+Vstup!I5</f>
        <v> </v>
      </c>
      <c r="D11" s="3"/>
      <c r="E11" s="19" t="s">
        <v>13</v>
      </c>
      <c r="F11" s="21"/>
      <c r="G11" s="20" t="s">
        <v>30</v>
      </c>
      <c r="H11" s="3"/>
      <c r="I11" s="44"/>
    </row>
    <row r="12" spans="1:9" ht="18">
      <c r="A12" s="63" t="s">
        <v>39</v>
      </c>
      <c r="B12" s="54" t="s">
        <v>34</v>
      </c>
      <c r="C12" s="29" t="str">
        <f>+Vstup!I6</f>
        <v>Marta Fuglevičová</v>
      </c>
      <c r="D12" s="3"/>
      <c r="E12" s="19" t="s">
        <v>14</v>
      </c>
      <c r="F12" s="21"/>
      <c r="G12" s="20" t="s">
        <v>31</v>
      </c>
      <c r="H12" s="3"/>
      <c r="I12" s="44"/>
    </row>
    <row r="13" spans="1:9" ht="18.75" thickBot="1">
      <c r="A13" s="63" t="s">
        <v>40</v>
      </c>
      <c r="B13" s="54" t="s">
        <v>34</v>
      </c>
      <c r="C13" s="29" t="str">
        <f>+Vstup!I7</f>
        <v> </v>
      </c>
      <c r="D13" s="3"/>
      <c r="E13" s="19" t="s">
        <v>15</v>
      </c>
      <c r="F13" s="21"/>
      <c r="G13" s="30" t="s">
        <v>32</v>
      </c>
      <c r="H13" s="3"/>
      <c r="I13" s="44"/>
    </row>
    <row r="14" spans="1:9" ht="20.25" customHeight="1" thickBot="1" thickTop="1">
      <c r="A14" s="45"/>
      <c r="B14" s="28"/>
      <c r="C14" s="29"/>
      <c r="D14" s="32">
        <f>+G26</f>
        <v>246</v>
      </c>
      <c r="E14" s="33" t="s">
        <v>47</v>
      </c>
      <c r="F14" s="34"/>
      <c r="G14" s="35" t="str">
        <f>IF(G26&gt;256.6,"Výborný",IF(G26&gt;224.6,"Velmi dobrý",IF(G26&gt;192,"Dobrý",IF(G26&gt;0,"Nehodnocen"))))</f>
        <v>Velmi dobrý</v>
      </c>
      <c r="H14" s="3"/>
      <c r="I14" s="44"/>
    </row>
    <row r="15" spans="1:9" ht="30" thickBot="1" thickTop="1">
      <c r="A15" s="46"/>
      <c r="B15" s="14" t="s">
        <v>0</v>
      </c>
      <c r="C15" s="15" t="s">
        <v>1</v>
      </c>
      <c r="D15" s="18" t="s">
        <v>43</v>
      </c>
      <c r="E15" s="16" t="s">
        <v>37</v>
      </c>
      <c r="F15" s="17" t="s">
        <v>33</v>
      </c>
      <c r="G15" s="65" t="s">
        <v>2</v>
      </c>
      <c r="H15" s="3"/>
      <c r="I15" s="44"/>
    </row>
    <row r="16" spans="1:9" ht="14.25" customHeight="1">
      <c r="A16" s="46"/>
      <c r="B16" s="8">
        <v>1</v>
      </c>
      <c r="C16" s="9" t="s">
        <v>3</v>
      </c>
      <c r="D16" s="61">
        <v>0</v>
      </c>
      <c r="E16" s="31">
        <v>9</v>
      </c>
      <c r="F16" s="6">
        <v>3</v>
      </c>
      <c r="G16" s="66">
        <f>(H16*F16)</f>
        <v>27</v>
      </c>
      <c r="H16" s="47">
        <f>IF(D16=0,E16*2,D16+E16)/2</f>
        <v>9</v>
      </c>
      <c r="I16" s="44"/>
    </row>
    <row r="17" spans="1:9" ht="14.25" customHeight="1">
      <c r="A17" s="46"/>
      <c r="B17" s="10">
        <v>2</v>
      </c>
      <c r="C17" s="11" t="s">
        <v>4</v>
      </c>
      <c r="D17" s="60">
        <v>0</v>
      </c>
      <c r="E17" s="31">
        <v>0</v>
      </c>
      <c r="F17" s="1">
        <v>2</v>
      </c>
      <c r="G17" s="66">
        <f aca="true" t="shared" si="0" ref="G17:G25">(H17*F17)</f>
        <v>0</v>
      </c>
      <c r="H17" s="47">
        <f aca="true" t="shared" si="1" ref="H17:H25">IF(D17=0,E17*2,D17+E17)/2</f>
        <v>0</v>
      </c>
      <c r="I17" s="44"/>
    </row>
    <row r="18" spans="1:9" ht="14.25" customHeight="1">
      <c r="A18" s="46"/>
      <c r="B18" s="10">
        <v>3</v>
      </c>
      <c r="C18" s="11" t="s">
        <v>5</v>
      </c>
      <c r="D18" s="60">
        <v>0</v>
      </c>
      <c r="E18" s="31">
        <v>8.5</v>
      </c>
      <c r="F18" s="1">
        <v>3</v>
      </c>
      <c r="G18" s="66">
        <f t="shared" si="0"/>
        <v>25.5</v>
      </c>
      <c r="H18" s="47">
        <f t="shared" si="1"/>
        <v>8.5</v>
      </c>
      <c r="I18" s="44"/>
    </row>
    <row r="19" spans="1:9" ht="14.25" customHeight="1">
      <c r="A19" s="46"/>
      <c r="B19" s="10">
        <v>4</v>
      </c>
      <c r="C19" s="11" t="s">
        <v>6</v>
      </c>
      <c r="D19" s="60">
        <v>0</v>
      </c>
      <c r="E19" s="31">
        <v>8</v>
      </c>
      <c r="F19" s="1">
        <v>3</v>
      </c>
      <c r="G19" s="66">
        <f t="shared" si="0"/>
        <v>24</v>
      </c>
      <c r="H19" s="47">
        <f t="shared" si="1"/>
        <v>8</v>
      </c>
      <c r="I19" s="44"/>
    </row>
    <row r="20" spans="1:9" ht="14.25" customHeight="1">
      <c r="A20" s="46"/>
      <c r="B20" s="10">
        <v>5</v>
      </c>
      <c r="C20" s="11" t="s">
        <v>7</v>
      </c>
      <c r="D20" s="60">
        <v>0</v>
      </c>
      <c r="E20" s="31">
        <v>7</v>
      </c>
      <c r="F20" s="1">
        <v>4</v>
      </c>
      <c r="G20" s="66">
        <f t="shared" si="0"/>
        <v>28</v>
      </c>
      <c r="H20" s="47">
        <f t="shared" si="1"/>
        <v>7</v>
      </c>
      <c r="I20" s="44"/>
    </row>
    <row r="21" spans="1:9" ht="14.25" customHeight="1">
      <c r="A21" s="46"/>
      <c r="B21" s="10">
        <v>6</v>
      </c>
      <c r="C21" s="11" t="s">
        <v>8</v>
      </c>
      <c r="D21" s="60">
        <v>0</v>
      </c>
      <c r="E21" s="31">
        <v>7.5</v>
      </c>
      <c r="F21" s="1">
        <v>4</v>
      </c>
      <c r="G21" s="66">
        <f t="shared" si="0"/>
        <v>30</v>
      </c>
      <c r="H21" s="47">
        <f t="shared" si="1"/>
        <v>7.5</v>
      </c>
      <c r="I21" s="44"/>
    </row>
    <row r="22" spans="1:9" ht="14.25" customHeight="1">
      <c r="A22" s="46"/>
      <c r="B22" s="10">
        <v>7</v>
      </c>
      <c r="C22" s="11" t="s">
        <v>9</v>
      </c>
      <c r="D22" s="60">
        <v>0</v>
      </c>
      <c r="E22" s="31">
        <v>8</v>
      </c>
      <c r="F22" s="1">
        <v>3</v>
      </c>
      <c r="G22" s="66">
        <f t="shared" si="0"/>
        <v>24</v>
      </c>
      <c r="H22" s="47">
        <f t="shared" si="1"/>
        <v>8</v>
      </c>
      <c r="I22" s="44"/>
    </row>
    <row r="23" spans="1:9" ht="14.25" customHeight="1">
      <c r="A23" s="46"/>
      <c r="B23" s="10">
        <v>8</v>
      </c>
      <c r="C23" s="11" t="s">
        <v>10</v>
      </c>
      <c r="D23" s="60">
        <v>0</v>
      </c>
      <c r="E23" s="31">
        <v>10</v>
      </c>
      <c r="F23" s="1">
        <v>3</v>
      </c>
      <c r="G23" s="66">
        <f t="shared" si="0"/>
        <v>30</v>
      </c>
      <c r="H23" s="47">
        <f t="shared" si="1"/>
        <v>10</v>
      </c>
      <c r="I23" s="44"/>
    </row>
    <row r="24" spans="1:9" ht="14.25" customHeight="1">
      <c r="A24" s="46"/>
      <c r="B24" s="10">
        <v>9</v>
      </c>
      <c r="C24" s="11" t="s">
        <v>11</v>
      </c>
      <c r="D24" s="60">
        <v>0</v>
      </c>
      <c r="E24" s="31">
        <v>8.5</v>
      </c>
      <c r="F24" s="1">
        <v>3</v>
      </c>
      <c r="G24" s="66">
        <f t="shared" si="0"/>
        <v>25.5</v>
      </c>
      <c r="H24" s="47">
        <f t="shared" si="1"/>
        <v>8.5</v>
      </c>
      <c r="I24" s="44"/>
    </row>
    <row r="25" spans="1:9" ht="14.25" customHeight="1" thickBot="1">
      <c r="A25" s="46"/>
      <c r="B25" s="12">
        <v>10</v>
      </c>
      <c r="C25" s="13" t="s">
        <v>12</v>
      </c>
      <c r="D25" s="62">
        <v>0</v>
      </c>
      <c r="E25" s="31">
        <v>8</v>
      </c>
      <c r="F25" s="7">
        <v>4</v>
      </c>
      <c r="G25" s="66">
        <f t="shared" si="0"/>
        <v>32</v>
      </c>
      <c r="H25" s="47">
        <f t="shared" si="1"/>
        <v>8</v>
      </c>
      <c r="I25" s="44"/>
    </row>
    <row r="26" spans="1:9" ht="21" thickBot="1" thickTop="1">
      <c r="A26" s="48"/>
      <c r="B26" s="22"/>
      <c r="C26" s="24" t="s">
        <v>45</v>
      </c>
      <c r="D26" s="24"/>
      <c r="E26" s="24"/>
      <c r="F26" s="24"/>
      <c r="G26" s="67">
        <f>SUM(G16:G25)</f>
        <v>246</v>
      </c>
      <c r="H26" s="51"/>
      <c r="I26" s="44"/>
    </row>
    <row r="27" spans="1:9" ht="16.5" thickBot="1" thickTop="1">
      <c r="A27" s="48"/>
      <c r="B27" s="49"/>
      <c r="C27" s="50"/>
      <c r="D27" s="50"/>
      <c r="E27" s="50"/>
      <c r="F27" s="50"/>
      <c r="G27" s="68"/>
      <c r="H27" s="51"/>
      <c r="I27" s="5"/>
    </row>
    <row r="28" spans="1:9" ht="15.75" thickTop="1">
      <c r="A28" s="3"/>
      <c r="B28" s="23"/>
      <c r="C28" s="2"/>
      <c r="D28" s="2"/>
      <c r="E28" s="2"/>
      <c r="F28" s="2"/>
      <c r="G28" s="52"/>
      <c r="H28" s="3"/>
      <c r="I28" s="3"/>
    </row>
    <row r="29" spans="1:9" ht="15">
      <c r="A29" s="3"/>
      <c r="B29" s="23"/>
      <c r="C29" s="2"/>
      <c r="D29" s="2"/>
      <c r="E29" s="2"/>
      <c r="F29" s="2"/>
      <c r="G29" s="52"/>
      <c r="H29" s="3"/>
      <c r="I29" s="3"/>
    </row>
    <row r="30" spans="1:9" ht="15">
      <c r="A30" s="3"/>
      <c r="B30" s="23"/>
      <c r="C30" s="2"/>
      <c r="D30" s="2"/>
      <c r="E30" s="2"/>
      <c r="F30" s="2"/>
      <c r="G30" s="52"/>
      <c r="H30" s="3"/>
      <c r="I30" s="3"/>
    </row>
    <row r="31" spans="1:9" ht="15">
      <c r="A31" s="3"/>
      <c r="B31" s="23"/>
      <c r="C31" s="2"/>
      <c r="D31" s="2"/>
      <c r="E31" s="2"/>
      <c r="F31" s="2"/>
      <c r="G31" s="52"/>
      <c r="H31" s="3"/>
      <c r="I31" s="3"/>
    </row>
    <row r="32" spans="1:5" ht="18.75">
      <c r="A32" s="38" t="s">
        <v>50</v>
      </c>
      <c r="B32" s="36"/>
      <c r="C32" s="36"/>
      <c r="D32" s="36"/>
      <c r="E32" s="37"/>
    </row>
    <row r="35" spans="1:3" ht="15">
      <c r="A35" s="40" t="s">
        <v>49</v>
      </c>
      <c r="B35" s="39"/>
      <c r="C35" s="39"/>
    </row>
  </sheetData>
  <sheetProtection password="CA6F" sheet="1"/>
  <printOptions/>
  <pageMargins left="0.75" right="0.75" top="1" bottom="0.77" header="0.4921259845" footer="0.4921259845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M12" sqref="M12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41" t="s">
        <v>35</v>
      </c>
      <c r="B1" s="42" t="s">
        <v>34</v>
      </c>
      <c r="C1" s="53" t="str">
        <f>+Vstup!I1</f>
        <v>ZKO Ostrava - Třebovice</v>
      </c>
      <c r="D1" s="43"/>
      <c r="E1" s="43"/>
      <c r="F1" s="43"/>
      <c r="G1" s="43"/>
      <c r="H1" s="43"/>
      <c r="I1" s="4"/>
    </row>
    <row r="2" spans="1:9" ht="18">
      <c r="A2" s="63" t="s">
        <v>48</v>
      </c>
      <c r="B2" s="54" t="s">
        <v>34</v>
      </c>
      <c r="C2" s="55" t="str">
        <f>+Vstup!I2</f>
        <v>Třebovický závod obedience</v>
      </c>
      <c r="D2" s="3"/>
      <c r="E2" s="3"/>
      <c r="F2" s="3"/>
      <c r="G2" s="3"/>
      <c r="H2" s="3"/>
      <c r="I2" s="44"/>
    </row>
    <row r="3" spans="1:9" ht="18">
      <c r="A3" s="63" t="s">
        <v>44</v>
      </c>
      <c r="B3" s="54" t="s">
        <v>34</v>
      </c>
      <c r="C3" s="56">
        <f>+Vstup!I3</f>
        <v>40047</v>
      </c>
      <c r="D3" s="3"/>
      <c r="E3" s="3"/>
      <c r="F3" s="3"/>
      <c r="G3" s="3"/>
      <c r="H3" s="3"/>
      <c r="I3" s="44"/>
    </row>
    <row r="4" spans="1:9" ht="18">
      <c r="A4" s="64"/>
      <c r="B4" s="54" t="s">
        <v>34</v>
      </c>
      <c r="C4" s="57"/>
      <c r="D4" s="3"/>
      <c r="E4" s="3"/>
      <c r="F4" s="3"/>
      <c r="G4" s="3"/>
      <c r="H4" s="3"/>
      <c r="I4" s="44"/>
    </row>
    <row r="5" spans="1:9" ht="18">
      <c r="A5" s="63" t="s">
        <v>36</v>
      </c>
      <c r="B5" s="54" t="s">
        <v>34</v>
      </c>
      <c r="C5" s="58" t="str">
        <f>+Vstup!B10</f>
        <v>Drozd David</v>
      </c>
      <c r="D5" s="3"/>
      <c r="E5" s="3"/>
      <c r="F5" s="3"/>
      <c r="G5" s="3"/>
      <c r="H5" s="3"/>
      <c r="I5" s="44"/>
    </row>
    <row r="6" spans="1:9" ht="18">
      <c r="A6" s="63" t="s">
        <v>17</v>
      </c>
      <c r="B6" s="54" t="s">
        <v>34</v>
      </c>
      <c r="C6" s="58" t="str">
        <f>+Vstup!C10</f>
        <v>Allmendra Fox Staff</v>
      </c>
      <c r="D6" s="3"/>
      <c r="E6" s="3"/>
      <c r="F6" s="3"/>
      <c r="G6" s="3"/>
      <c r="H6" s="3"/>
      <c r="I6" s="44"/>
    </row>
    <row r="7" spans="1:9" ht="18">
      <c r="A7" s="63" t="s">
        <v>18</v>
      </c>
      <c r="B7" s="54" t="s">
        <v>34</v>
      </c>
      <c r="C7" s="58" t="str">
        <f>+Vstup!D10</f>
        <v>stafordšírský bulteriér</v>
      </c>
      <c r="D7" s="3"/>
      <c r="E7" s="3"/>
      <c r="F7" s="3"/>
      <c r="G7" s="3"/>
      <c r="H7" s="3"/>
      <c r="I7" s="44"/>
    </row>
    <row r="8" spans="1:9" ht="18">
      <c r="A8" s="63" t="s">
        <v>19</v>
      </c>
      <c r="B8" s="54" t="s">
        <v>34</v>
      </c>
      <c r="C8" s="58" t="str">
        <f>+Vstup!E10</f>
        <v>OB-Z</v>
      </c>
      <c r="D8" s="3"/>
      <c r="E8" s="3"/>
      <c r="F8" s="3"/>
      <c r="G8" s="3"/>
      <c r="H8" s="3"/>
      <c r="I8" s="44"/>
    </row>
    <row r="9" spans="1:9" ht="16.5" thickBot="1">
      <c r="A9" s="63"/>
      <c r="B9" s="59"/>
      <c r="C9" s="57"/>
      <c r="D9" s="3"/>
      <c r="E9" s="3"/>
      <c r="F9" s="3"/>
      <c r="G9" s="51"/>
      <c r="H9" s="3"/>
      <c r="I9" s="44"/>
    </row>
    <row r="10" spans="1:9" ht="18.75" thickTop="1">
      <c r="A10" s="63" t="s">
        <v>37</v>
      </c>
      <c r="B10" s="54" t="s">
        <v>34</v>
      </c>
      <c r="C10" s="56" t="str">
        <f>+Vstup!I4</f>
        <v>Eva Čapníková</v>
      </c>
      <c r="D10" s="3"/>
      <c r="E10" s="27" t="s">
        <v>46</v>
      </c>
      <c r="F10" s="25"/>
      <c r="G10" s="26"/>
      <c r="H10" s="3"/>
      <c r="I10" s="44"/>
    </row>
    <row r="11" spans="1:9" ht="18">
      <c r="A11" s="63" t="s">
        <v>38</v>
      </c>
      <c r="B11" s="54" t="s">
        <v>34</v>
      </c>
      <c r="C11" s="29" t="str">
        <f>+Vstup!I5</f>
        <v> </v>
      </c>
      <c r="D11" s="3"/>
      <c r="E11" s="19" t="s">
        <v>13</v>
      </c>
      <c r="F11" s="21"/>
      <c r="G11" s="20" t="s">
        <v>30</v>
      </c>
      <c r="H11" s="3"/>
      <c r="I11" s="44"/>
    </row>
    <row r="12" spans="1:9" ht="18">
      <c r="A12" s="63" t="s">
        <v>39</v>
      </c>
      <c r="B12" s="54" t="s">
        <v>34</v>
      </c>
      <c r="C12" s="29" t="str">
        <f>+Vstup!I6</f>
        <v>Marta Fuglevičová</v>
      </c>
      <c r="D12" s="3"/>
      <c r="E12" s="19" t="s">
        <v>14</v>
      </c>
      <c r="F12" s="21"/>
      <c r="G12" s="20" t="s">
        <v>31</v>
      </c>
      <c r="H12" s="3"/>
      <c r="I12" s="44"/>
    </row>
    <row r="13" spans="1:9" ht="18.75" thickBot="1">
      <c r="A13" s="63" t="s">
        <v>40</v>
      </c>
      <c r="B13" s="54" t="s">
        <v>34</v>
      </c>
      <c r="C13" s="29" t="str">
        <f>+Vstup!I7</f>
        <v> </v>
      </c>
      <c r="D13" s="3"/>
      <c r="E13" s="19" t="s">
        <v>15</v>
      </c>
      <c r="F13" s="21"/>
      <c r="G13" s="30" t="s">
        <v>32</v>
      </c>
      <c r="H13" s="3"/>
      <c r="I13" s="44"/>
    </row>
    <row r="14" spans="1:9" ht="20.25" customHeight="1" thickBot="1" thickTop="1">
      <c r="A14" s="45"/>
      <c r="B14" s="28"/>
      <c r="C14" s="29"/>
      <c r="D14" s="32">
        <f>+G26</f>
        <v>276</v>
      </c>
      <c r="E14" s="33" t="s">
        <v>47</v>
      </c>
      <c r="F14" s="34"/>
      <c r="G14" s="35" t="s">
        <v>95</v>
      </c>
      <c r="H14" s="3"/>
      <c r="I14" s="44"/>
    </row>
    <row r="15" spans="1:9" ht="30" thickBot="1" thickTop="1">
      <c r="A15" s="46"/>
      <c r="B15" s="14" t="s">
        <v>0</v>
      </c>
      <c r="C15" s="15" t="s">
        <v>1</v>
      </c>
      <c r="D15" s="18" t="s">
        <v>43</v>
      </c>
      <c r="E15" s="16" t="s">
        <v>37</v>
      </c>
      <c r="F15" s="17" t="s">
        <v>33</v>
      </c>
      <c r="G15" s="65" t="s">
        <v>2</v>
      </c>
      <c r="H15" s="3"/>
      <c r="I15" s="44"/>
    </row>
    <row r="16" spans="1:9" ht="14.25" customHeight="1">
      <c r="A16" s="46"/>
      <c r="B16" s="8">
        <v>1</v>
      </c>
      <c r="C16" s="9" t="s">
        <v>3</v>
      </c>
      <c r="D16" s="61">
        <v>0</v>
      </c>
      <c r="E16" s="31">
        <v>0</v>
      </c>
      <c r="F16" s="6">
        <v>3</v>
      </c>
      <c r="G16" s="66">
        <f>(H16*F16)</f>
        <v>0</v>
      </c>
      <c r="H16" s="47">
        <f>IF(D16=0,E16*2,D16+E16)/2</f>
        <v>0</v>
      </c>
      <c r="I16" s="44"/>
    </row>
    <row r="17" spans="1:9" ht="14.25" customHeight="1">
      <c r="A17" s="46"/>
      <c r="B17" s="10">
        <v>2</v>
      </c>
      <c r="C17" s="11" t="s">
        <v>4</v>
      </c>
      <c r="D17" s="60">
        <v>0</v>
      </c>
      <c r="E17" s="31">
        <v>10</v>
      </c>
      <c r="F17" s="1">
        <v>2</v>
      </c>
      <c r="G17" s="66">
        <f aca="true" t="shared" si="0" ref="G17:G25">(H17*F17)</f>
        <v>20</v>
      </c>
      <c r="H17" s="47">
        <f aca="true" t="shared" si="1" ref="H17:H25">IF(D17=0,E17*2,D17+E17)/2</f>
        <v>10</v>
      </c>
      <c r="I17" s="44"/>
    </row>
    <row r="18" spans="1:9" ht="14.25" customHeight="1">
      <c r="A18" s="46"/>
      <c r="B18" s="10">
        <v>3</v>
      </c>
      <c r="C18" s="11" t="s">
        <v>5</v>
      </c>
      <c r="D18" s="60">
        <v>0</v>
      </c>
      <c r="E18" s="31">
        <v>9.5</v>
      </c>
      <c r="F18" s="1">
        <v>3</v>
      </c>
      <c r="G18" s="66">
        <f t="shared" si="0"/>
        <v>28.5</v>
      </c>
      <c r="H18" s="47">
        <f t="shared" si="1"/>
        <v>9.5</v>
      </c>
      <c r="I18" s="44"/>
    </row>
    <row r="19" spans="1:9" ht="14.25" customHeight="1">
      <c r="A19" s="46"/>
      <c r="B19" s="10">
        <v>4</v>
      </c>
      <c r="C19" s="11" t="s">
        <v>6</v>
      </c>
      <c r="D19" s="60">
        <v>0</v>
      </c>
      <c r="E19" s="31">
        <v>9</v>
      </c>
      <c r="F19" s="1">
        <v>3</v>
      </c>
      <c r="G19" s="66">
        <f t="shared" si="0"/>
        <v>27</v>
      </c>
      <c r="H19" s="47">
        <f t="shared" si="1"/>
        <v>9</v>
      </c>
      <c r="I19" s="44"/>
    </row>
    <row r="20" spans="1:9" ht="14.25" customHeight="1">
      <c r="A20" s="46"/>
      <c r="B20" s="10">
        <v>5</v>
      </c>
      <c r="C20" s="11" t="s">
        <v>7</v>
      </c>
      <c r="D20" s="60">
        <v>0</v>
      </c>
      <c r="E20" s="31">
        <v>9.5</v>
      </c>
      <c r="F20" s="1">
        <v>4</v>
      </c>
      <c r="G20" s="66">
        <f t="shared" si="0"/>
        <v>38</v>
      </c>
      <c r="H20" s="47">
        <f t="shared" si="1"/>
        <v>9.5</v>
      </c>
      <c r="I20" s="44"/>
    </row>
    <row r="21" spans="1:9" ht="14.25" customHeight="1">
      <c r="A21" s="46"/>
      <c r="B21" s="10">
        <v>6</v>
      </c>
      <c r="C21" s="11" t="s">
        <v>8</v>
      </c>
      <c r="D21" s="60">
        <v>0</v>
      </c>
      <c r="E21" s="31">
        <v>10</v>
      </c>
      <c r="F21" s="1">
        <v>4</v>
      </c>
      <c r="G21" s="66">
        <f t="shared" si="0"/>
        <v>40</v>
      </c>
      <c r="H21" s="47">
        <f t="shared" si="1"/>
        <v>10</v>
      </c>
      <c r="I21" s="44"/>
    </row>
    <row r="22" spans="1:9" ht="14.25" customHeight="1">
      <c r="A22" s="46"/>
      <c r="B22" s="10">
        <v>7</v>
      </c>
      <c r="C22" s="11" t="s">
        <v>9</v>
      </c>
      <c r="D22" s="60">
        <v>0</v>
      </c>
      <c r="E22" s="31">
        <v>9.5</v>
      </c>
      <c r="F22" s="1">
        <v>3</v>
      </c>
      <c r="G22" s="66">
        <f t="shared" si="0"/>
        <v>28.5</v>
      </c>
      <c r="H22" s="47">
        <f t="shared" si="1"/>
        <v>9.5</v>
      </c>
      <c r="I22" s="44"/>
    </row>
    <row r="23" spans="1:9" ht="14.25" customHeight="1">
      <c r="A23" s="46"/>
      <c r="B23" s="10">
        <v>8</v>
      </c>
      <c r="C23" s="11" t="s">
        <v>10</v>
      </c>
      <c r="D23" s="60">
        <v>0</v>
      </c>
      <c r="E23" s="31">
        <v>9.5</v>
      </c>
      <c r="F23" s="1">
        <v>3</v>
      </c>
      <c r="G23" s="66">
        <f t="shared" si="0"/>
        <v>28.5</v>
      </c>
      <c r="H23" s="47">
        <f t="shared" si="1"/>
        <v>9.5</v>
      </c>
      <c r="I23" s="44"/>
    </row>
    <row r="24" spans="1:9" ht="14.25" customHeight="1">
      <c r="A24" s="46"/>
      <c r="B24" s="10">
        <v>9</v>
      </c>
      <c r="C24" s="11" t="s">
        <v>11</v>
      </c>
      <c r="D24" s="60">
        <v>0</v>
      </c>
      <c r="E24" s="31">
        <v>8.5</v>
      </c>
      <c r="F24" s="1">
        <v>3</v>
      </c>
      <c r="G24" s="66">
        <f t="shared" si="0"/>
        <v>25.5</v>
      </c>
      <c r="H24" s="47">
        <f t="shared" si="1"/>
        <v>8.5</v>
      </c>
      <c r="I24" s="44"/>
    </row>
    <row r="25" spans="1:9" ht="14.25" customHeight="1" thickBot="1">
      <c r="A25" s="46"/>
      <c r="B25" s="12">
        <v>10</v>
      </c>
      <c r="C25" s="13" t="s">
        <v>12</v>
      </c>
      <c r="D25" s="62">
        <v>0</v>
      </c>
      <c r="E25" s="31">
        <v>10</v>
      </c>
      <c r="F25" s="7">
        <v>4</v>
      </c>
      <c r="G25" s="66">
        <f t="shared" si="0"/>
        <v>40</v>
      </c>
      <c r="H25" s="47">
        <f t="shared" si="1"/>
        <v>10</v>
      </c>
      <c r="I25" s="44"/>
    </row>
    <row r="26" spans="1:9" ht="21" thickBot="1" thickTop="1">
      <c r="A26" s="48"/>
      <c r="B26" s="22"/>
      <c r="C26" s="24" t="s">
        <v>45</v>
      </c>
      <c r="D26" s="24"/>
      <c r="E26" s="24"/>
      <c r="F26" s="24"/>
      <c r="G26" s="67">
        <f>SUM(G16:G25)</f>
        <v>276</v>
      </c>
      <c r="H26" s="51"/>
      <c r="I26" s="44"/>
    </row>
    <row r="27" spans="1:9" ht="16.5" thickBot="1" thickTop="1">
      <c r="A27" s="48"/>
      <c r="B27" s="49"/>
      <c r="C27" s="50"/>
      <c r="D27" s="50"/>
      <c r="E27" s="50"/>
      <c r="F27" s="50"/>
      <c r="G27" s="68"/>
      <c r="H27" s="51"/>
      <c r="I27" s="5"/>
    </row>
    <row r="28" spans="1:9" ht="15.75" thickTop="1">
      <c r="A28" s="3"/>
      <c r="B28" s="23"/>
      <c r="C28" s="2"/>
      <c r="D28" s="2"/>
      <c r="E28" s="2"/>
      <c r="F28" s="2"/>
      <c r="G28" s="52"/>
      <c r="H28" s="3"/>
      <c r="I28" s="3"/>
    </row>
    <row r="29" spans="1:9" ht="15">
      <c r="A29" s="3"/>
      <c r="B29" s="23"/>
      <c r="C29" s="2"/>
      <c r="D29" s="2"/>
      <c r="E29" s="2"/>
      <c r="F29" s="2"/>
      <c r="G29" s="52"/>
      <c r="H29" s="3"/>
      <c r="I29" s="3"/>
    </row>
    <row r="30" spans="1:9" ht="15">
      <c r="A30" s="3"/>
      <c r="B30" s="23"/>
      <c r="C30" s="2"/>
      <c r="D30" s="2"/>
      <c r="E30" s="2"/>
      <c r="F30" s="2"/>
      <c r="G30" s="52"/>
      <c r="H30" s="3"/>
      <c r="I30" s="3"/>
    </row>
    <row r="31" spans="1:9" ht="15">
      <c r="A31" s="3"/>
      <c r="B31" s="23"/>
      <c r="C31" s="2"/>
      <c r="D31" s="2"/>
      <c r="E31" s="2"/>
      <c r="F31" s="2"/>
      <c r="G31" s="52"/>
      <c r="H31" s="3"/>
      <c r="I31" s="3"/>
    </row>
    <row r="32" spans="1:5" ht="18.75">
      <c r="A32" s="38" t="s">
        <v>50</v>
      </c>
      <c r="B32" s="36"/>
      <c r="C32" s="36"/>
      <c r="D32" s="36"/>
      <c r="E32" s="37"/>
    </row>
    <row r="35" spans="1:3" ht="15">
      <c r="A35" s="40" t="s">
        <v>49</v>
      </c>
      <c r="B35" s="39"/>
      <c r="C35" s="39"/>
    </row>
  </sheetData>
  <sheetProtection/>
  <printOptions/>
  <pageMargins left="0.75" right="0.75" top="1" bottom="0.82" header="0.4921259845" footer="0.4921259845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N21" sqref="N21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41" t="s">
        <v>35</v>
      </c>
      <c r="B1" s="42" t="s">
        <v>34</v>
      </c>
      <c r="C1" s="53" t="str">
        <f>+Vstup!I1</f>
        <v>ZKO Ostrava - Třebovice</v>
      </c>
      <c r="D1" s="43"/>
      <c r="E1" s="43"/>
      <c r="F1" s="43"/>
      <c r="G1" s="43"/>
      <c r="H1" s="43"/>
      <c r="I1" s="4"/>
    </row>
    <row r="2" spans="1:9" ht="18">
      <c r="A2" s="63" t="s">
        <v>48</v>
      </c>
      <c r="B2" s="54" t="s">
        <v>34</v>
      </c>
      <c r="C2" s="55" t="str">
        <f>+Vstup!I2</f>
        <v>Třebovický závod obedience</v>
      </c>
      <c r="D2" s="3"/>
      <c r="E2" s="3"/>
      <c r="F2" s="3"/>
      <c r="G2" s="3"/>
      <c r="H2" s="3"/>
      <c r="I2" s="44"/>
    </row>
    <row r="3" spans="1:9" ht="18">
      <c r="A3" s="63" t="s">
        <v>44</v>
      </c>
      <c r="B3" s="54" t="s">
        <v>34</v>
      </c>
      <c r="C3" s="56">
        <f>+Vstup!I3</f>
        <v>40047</v>
      </c>
      <c r="D3" s="3"/>
      <c r="E3" s="3"/>
      <c r="F3" s="3"/>
      <c r="G3" s="3"/>
      <c r="H3" s="3"/>
      <c r="I3" s="44"/>
    </row>
    <row r="4" spans="1:9" ht="18">
      <c r="A4" s="64"/>
      <c r="B4" s="54" t="s">
        <v>34</v>
      </c>
      <c r="C4" s="57"/>
      <c r="D4" s="3"/>
      <c r="E4" s="3"/>
      <c r="F4" s="3"/>
      <c r="G4" s="3"/>
      <c r="H4" s="3"/>
      <c r="I4" s="44"/>
    </row>
    <row r="5" spans="1:9" ht="18">
      <c r="A5" s="63" t="s">
        <v>36</v>
      </c>
      <c r="B5" s="54" t="s">
        <v>34</v>
      </c>
      <c r="C5" s="58" t="str">
        <f>+Vstup!B11</f>
        <v>Vojkovská Kristýna</v>
      </c>
      <c r="D5" s="3"/>
      <c r="E5" s="3"/>
      <c r="F5" s="3"/>
      <c r="G5" s="3"/>
      <c r="H5" s="3"/>
      <c r="I5" s="44"/>
    </row>
    <row r="6" spans="1:9" ht="18">
      <c r="A6" s="63" t="s">
        <v>17</v>
      </c>
      <c r="B6" s="54" t="s">
        <v>34</v>
      </c>
      <c r="C6" s="58" t="str">
        <f>+Vstup!C11</f>
        <v>Terry</v>
      </c>
      <c r="D6" s="3"/>
      <c r="E6" s="3"/>
      <c r="F6" s="3"/>
      <c r="G6" s="3"/>
      <c r="H6" s="3"/>
      <c r="I6" s="44"/>
    </row>
    <row r="7" spans="1:9" ht="18">
      <c r="A7" s="63" t="s">
        <v>18</v>
      </c>
      <c r="B7" s="54" t="s">
        <v>34</v>
      </c>
      <c r="C7" s="58" t="str">
        <f>+Vstup!D11</f>
        <v>border kolie</v>
      </c>
      <c r="D7" s="3"/>
      <c r="E7" s="3"/>
      <c r="F7" s="3"/>
      <c r="G7" s="3"/>
      <c r="H7" s="3"/>
      <c r="I7" s="44"/>
    </row>
    <row r="8" spans="1:9" ht="18">
      <c r="A8" s="63" t="s">
        <v>19</v>
      </c>
      <c r="B8" s="54" t="s">
        <v>34</v>
      </c>
      <c r="C8" s="58" t="str">
        <f>+Vstup!E11</f>
        <v>OB 1</v>
      </c>
      <c r="D8" s="3"/>
      <c r="E8" s="3"/>
      <c r="F8" s="3"/>
      <c r="G8" s="3"/>
      <c r="H8" s="3"/>
      <c r="I8" s="44"/>
    </row>
    <row r="9" spans="1:9" ht="16.5" thickBot="1">
      <c r="A9" s="63"/>
      <c r="B9" s="59"/>
      <c r="C9" s="57"/>
      <c r="D9" s="3"/>
      <c r="E9" s="3"/>
      <c r="F9" s="3"/>
      <c r="G9" s="51"/>
      <c r="H9" s="3"/>
      <c r="I9" s="44"/>
    </row>
    <row r="10" spans="1:9" ht="18.75" thickTop="1">
      <c r="A10" s="63" t="s">
        <v>37</v>
      </c>
      <c r="B10" s="54" t="s">
        <v>34</v>
      </c>
      <c r="C10" s="56" t="str">
        <f>+Vstup!I4</f>
        <v>Eva Čapníková</v>
      </c>
      <c r="D10" s="3"/>
      <c r="E10" s="27" t="s">
        <v>46</v>
      </c>
      <c r="F10" s="25"/>
      <c r="G10" s="26"/>
      <c r="H10" s="3"/>
      <c r="I10" s="44"/>
    </row>
    <row r="11" spans="1:9" ht="18">
      <c r="A11" s="63" t="s">
        <v>38</v>
      </c>
      <c r="B11" s="54" t="s">
        <v>34</v>
      </c>
      <c r="C11" s="29" t="str">
        <f>+Vstup!I5</f>
        <v> </v>
      </c>
      <c r="D11" s="3"/>
      <c r="E11" s="19" t="s">
        <v>13</v>
      </c>
      <c r="F11" s="21"/>
      <c r="G11" s="20" t="s">
        <v>30</v>
      </c>
      <c r="H11" s="3"/>
      <c r="I11" s="44"/>
    </row>
    <row r="12" spans="1:9" ht="18">
      <c r="A12" s="63" t="s">
        <v>39</v>
      </c>
      <c r="B12" s="54" t="s">
        <v>34</v>
      </c>
      <c r="C12" s="29" t="str">
        <f>+Vstup!I6</f>
        <v>Marta Fuglevičová</v>
      </c>
      <c r="D12" s="3"/>
      <c r="E12" s="19" t="s">
        <v>14</v>
      </c>
      <c r="F12" s="21"/>
      <c r="G12" s="20" t="s">
        <v>31</v>
      </c>
      <c r="H12" s="3"/>
      <c r="I12" s="44"/>
    </row>
    <row r="13" spans="1:9" ht="18.75" thickBot="1">
      <c r="A13" s="63" t="s">
        <v>40</v>
      </c>
      <c r="B13" s="54" t="s">
        <v>34</v>
      </c>
      <c r="C13" s="29" t="str">
        <f>+Vstup!I7</f>
        <v> </v>
      </c>
      <c r="D13" s="3"/>
      <c r="E13" s="19" t="s">
        <v>15</v>
      </c>
      <c r="F13" s="21"/>
      <c r="G13" s="30" t="s">
        <v>32</v>
      </c>
      <c r="H13" s="3"/>
      <c r="I13" s="44"/>
    </row>
    <row r="14" spans="1:9" ht="20.25" customHeight="1" thickBot="1" thickTop="1">
      <c r="A14" s="45"/>
      <c r="B14" s="28"/>
      <c r="C14" s="29"/>
      <c r="D14" s="32">
        <f>+G26</f>
        <v>264</v>
      </c>
      <c r="E14" s="33" t="s">
        <v>47</v>
      </c>
      <c r="F14" s="34"/>
      <c r="G14" s="35" t="str">
        <f>IF(G26&gt;256.6,"Výborný",IF(G26&gt;224.6,"Velmi dobrý",IF(G26&gt;192,"Dobrý",IF(G26&gt;0,"Nehodnocen"))))</f>
        <v>Výborný</v>
      </c>
      <c r="H14" s="3"/>
      <c r="I14" s="44"/>
    </row>
    <row r="15" spans="1:9" ht="30" thickBot="1" thickTop="1">
      <c r="A15" s="46"/>
      <c r="B15" s="14" t="s">
        <v>0</v>
      </c>
      <c r="C15" s="15" t="s">
        <v>1</v>
      </c>
      <c r="D15" s="18" t="s">
        <v>43</v>
      </c>
      <c r="E15" s="16" t="s">
        <v>37</v>
      </c>
      <c r="F15" s="17" t="s">
        <v>33</v>
      </c>
      <c r="G15" s="65" t="s">
        <v>2</v>
      </c>
      <c r="H15" s="3"/>
      <c r="I15" s="44"/>
    </row>
    <row r="16" spans="1:9" ht="14.25" customHeight="1">
      <c r="A16" s="46"/>
      <c r="B16" s="8">
        <v>1</v>
      </c>
      <c r="C16" s="9" t="s">
        <v>3</v>
      </c>
      <c r="D16" s="61">
        <v>0</v>
      </c>
      <c r="E16" s="31">
        <v>8</v>
      </c>
      <c r="F16" s="6">
        <v>3</v>
      </c>
      <c r="G16" s="66">
        <f>(H16*F16)</f>
        <v>24</v>
      </c>
      <c r="H16" s="47">
        <f>IF(D16=0,E16*2,D16+E16)/2</f>
        <v>8</v>
      </c>
      <c r="I16" s="44"/>
    </row>
    <row r="17" spans="1:9" ht="14.25" customHeight="1">
      <c r="A17" s="46"/>
      <c r="B17" s="10">
        <v>2</v>
      </c>
      <c r="C17" s="11" t="s">
        <v>4</v>
      </c>
      <c r="D17" s="60">
        <v>0</v>
      </c>
      <c r="E17" s="31">
        <v>9</v>
      </c>
      <c r="F17" s="1">
        <v>2</v>
      </c>
      <c r="G17" s="66">
        <f aca="true" t="shared" si="0" ref="G17:G25">(H17*F17)</f>
        <v>18</v>
      </c>
      <c r="H17" s="47">
        <f aca="true" t="shared" si="1" ref="H17:H25">IF(D17=0,E17*2,D17+E17)/2</f>
        <v>9</v>
      </c>
      <c r="I17" s="44"/>
    </row>
    <row r="18" spans="1:9" ht="14.25" customHeight="1">
      <c r="A18" s="46"/>
      <c r="B18" s="10">
        <v>3</v>
      </c>
      <c r="C18" s="11" t="s">
        <v>5</v>
      </c>
      <c r="D18" s="60">
        <v>0</v>
      </c>
      <c r="E18" s="31">
        <v>8.5</v>
      </c>
      <c r="F18" s="1">
        <v>3</v>
      </c>
      <c r="G18" s="66">
        <f t="shared" si="0"/>
        <v>25.5</v>
      </c>
      <c r="H18" s="47">
        <f t="shared" si="1"/>
        <v>8.5</v>
      </c>
      <c r="I18" s="44"/>
    </row>
    <row r="19" spans="1:9" ht="14.25" customHeight="1">
      <c r="A19" s="46"/>
      <c r="B19" s="10">
        <v>4</v>
      </c>
      <c r="C19" s="11" t="s">
        <v>6</v>
      </c>
      <c r="D19" s="60">
        <v>0</v>
      </c>
      <c r="E19" s="31">
        <v>9</v>
      </c>
      <c r="F19" s="1">
        <v>3</v>
      </c>
      <c r="G19" s="66">
        <f t="shared" si="0"/>
        <v>27</v>
      </c>
      <c r="H19" s="47">
        <f t="shared" si="1"/>
        <v>9</v>
      </c>
      <c r="I19" s="44"/>
    </row>
    <row r="20" spans="1:9" ht="14.25" customHeight="1">
      <c r="A20" s="46"/>
      <c r="B20" s="10">
        <v>5</v>
      </c>
      <c r="C20" s="11" t="s">
        <v>7</v>
      </c>
      <c r="D20" s="60">
        <v>0</v>
      </c>
      <c r="E20" s="31">
        <v>6</v>
      </c>
      <c r="F20" s="1">
        <v>4</v>
      </c>
      <c r="G20" s="66">
        <f t="shared" si="0"/>
        <v>24</v>
      </c>
      <c r="H20" s="47">
        <f t="shared" si="1"/>
        <v>6</v>
      </c>
      <c r="I20" s="44"/>
    </row>
    <row r="21" spans="1:9" ht="14.25" customHeight="1">
      <c r="A21" s="46"/>
      <c r="B21" s="10">
        <v>6</v>
      </c>
      <c r="C21" s="11" t="s">
        <v>8</v>
      </c>
      <c r="D21" s="60">
        <v>0</v>
      </c>
      <c r="E21" s="31">
        <v>8.5</v>
      </c>
      <c r="F21" s="1">
        <v>4</v>
      </c>
      <c r="G21" s="66">
        <f t="shared" si="0"/>
        <v>34</v>
      </c>
      <c r="H21" s="47">
        <f t="shared" si="1"/>
        <v>8.5</v>
      </c>
      <c r="I21" s="44"/>
    </row>
    <row r="22" spans="1:9" ht="14.25" customHeight="1">
      <c r="A22" s="46"/>
      <c r="B22" s="10">
        <v>7</v>
      </c>
      <c r="C22" s="11" t="s">
        <v>9</v>
      </c>
      <c r="D22" s="60">
        <v>0</v>
      </c>
      <c r="E22" s="31">
        <v>8.5</v>
      </c>
      <c r="F22" s="1">
        <v>3</v>
      </c>
      <c r="G22" s="66">
        <f t="shared" si="0"/>
        <v>25.5</v>
      </c>
      <c r="H22" s="47">
        <f t="shared" si="1"/>
        <v>8.5</v>
      </c>
      <c r="I22" s="44"/>
    </row>
    <row r="23" spans="1:9" ht="14.25" customHeight="1">
      <c r="A23" s="46"/>
      <c r="B23" s="10">
        <v>8</v>
      </c>
      <c r="C23" s="11" t="s">
        <v>10</v>
      </c>
      <c r="D23" s="60">
        <v>0</v>
      </c>
      <c r="E23" s="31">
        <v>8</v>
      </c>
      <c r="F23" s="1">
        <v>3</v>
      </c>
      <c r="G23" s="66">
        <f t="shared" si="0"/>
        <v>24</v>
      </c>
      <c r="H23" s="47">
        <f t="shared" si="1"/>
        <v>8</v>
      </c>
      <c r="I23" s="44"/>
    </row>
    <row r="24" spans="1:9" ht="14.25" customHeight="1">
      <c r="A24" s="46"/>
      <c r="B24" s="10">
        <v>9</v>
      </c>
      <c r="C24" s="11" t="s">
        <v>11</v>
      </c>
      <c r="D24" s="60">
        <v>0</v>
      </c>
      <c r="E24" s="31">
        <v>8</v>
      </c>
      <c r="F24" s="1">
        <v>3</v>
      </c>
      <c r="G24" s="66">
        <f t="shared" si="0"/>
        <v>24</v>
      </c>
      <c r="H24" s="47">
        <f t="shared" si="1"/>
        <v>8</v>
      </c>
      <c r="I24" s="44"/>
    </row>
    <row r="25" spans="1:9" ht="14.25" customHeight="1" thickBot="1">
      <c r="A25" s="46"/>
      <c r="B25" s="12">
        <v>10</v>
      </c>
      <c r="C25" s="13" t="s">
        <v>12</v>
      </c>
      <c r="D25" s="62">
        <v>0</v>
      </c>
      <c r="E25" s="31">
        <v>9.5</v>
      </c>
      <c r="F25" s="7">
        <v>4</v>
      </c>
      <c r="G25" s="66">
        <f t="shared" si="0"/>
        <v>38</v>
      </c>
      <c r="H25" s="47">
        <f t="shared" si="1"/>
        <v>9.5</v>
      </c>
      <c r="I25" s="44"/>
    </row>
    <row r="26" spans="1:9" ht="21" thickBot="1" thickTop="1">
      <c r="A26" s="48"/>
      <c r="B26" s="22"/>
      <c r="C26" s="24" t="s">
        <v>45</v>
      </c>
      <c r="D26" s="24"/>
      <c r="E26" s="24"/>
      <c r="F26" s="24"/>
      <c r="G26" s="67">
        <f>SUM(G16:G25)</f>
        <v>264</v>
      </c>
      <c r="H26" s="51"/>
      <c r="I26" s="44"/>
    </row>
    <row r="27" spans="1:9" ht="16.5" thickBot="1" thickTop="1">
      <c r="A27" s="48"/>
      <c r="B27" s="49"/>
      <c r="C27" s="50"/>
      <c r="D27" s="50"/>
      <c r="E27" s="50"/>
      <c r="F27" s="50"/>
      <c r="G27" s="68"/>
      <c r="H27" s="51"/>
      <c r="I27" s="5"/>
    </row>
    <row r="28" spans="1:9" ht="15.75" thickTop="1">
      <c r="A28" s="3"/>
      <c r="B28" s="23"/>
      <c r="C28" s="2"/>
      <c r="D28" s="2"/>
      <c r="E28" s="2"/>
      <c r="F28" s="2"/>
      <c r="G28" s="52"/>
      <c r="H28" s="3"/>
      <c r="I28" s="3"/>
    </row>
    <row r="29" spans="1:9" ht="15">
      <c r="A29" s="3"/>
      <c r="B29" s="23"/>
      <c r="C29" s="2"/>
      <c r="D29" s="2"/>
      <c r="E29" s="2"/>
      <c r="F29" s="2"/>
      <c r="G29" s="52"/>
      <c r="H29" s="3"/>
      <c r="I29" s="3"/>
    </row>
    <row r="30" spans="1:9" ht="15">
      <c r="A30" s="3"/>
      <c r="B30" s="23"/>
      <c r="C30" s="2"/>
      <c r="D30" s="2"/>
      <c r="E30" s="2"/>
      <c r="F30" s="2"/>
      <c r="G30" s="52"/>
      <c r="H30" s="3"/>
      <c r="I30" s="3"/>
    </row>
    <row r="31" spans="1:9" ht="15">
      <c r="A31" s="3"/>
      <c r="B31" s="23"/>
      <c r="C31" s="2"/>
      <c r="D31" s="2"/>
      <c r="E31" s="2"/>
      <c r="F31" s="2"/>
      <c r="G31" s="52"/>
      <c r="H31" s="3"/>
      <c r="I31" s="3"/>
    </row>
    <row r="32" spans="1:5" ht="18.75">
      <c r="A32" s="38" t="s">
        <v>50</v>
      </c>
      <c r="B32" s="36"/>
      <c r="C32" s="36"/>
      <c r="D32" s="36"/>
      <c r="E32" s="37"/>
    </row>
    <row r="35" spans="1:3" ht="15">
      <c r="A35" s="40" t="s">
        <v>49</v>
      </c>
      <c r="B35" s="39"/>
      <c r="C35" s="39"/>
    </row>
  </sheetData>
  <sheetProtection password="CA6F" sheet="1"/>
  <printOptions/>
  <pageMargins left="0.75" right="0.75" top="1" bottom="0.8" header="0.4921259845" footer="0.4921259845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L23" sqref="L23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41" t="s">
        <v>35</v>
      </c>
      <c r="B1" s="42" t="s">
        <v>34</v>
      </c>
      <c r="C1" s="53" t="str">
        <f>+Vstup!I1</f>
        <v>ZKO Ostrava - Třebovice</v>
      </c>
      <c r="D1" s="43"/>
      <c r="E1" s="43"/>
      <c r="F1" s="43"/>
      <c r="G1" s="43"/>
      <c r="H1" s="43"/>
      <c r="I1" s="4"/>
    </row>
    <row r="2" spans="1:9" ht="18">
      <c r="A2" s="63" t="s">
        <v>48</v>
      </c>
      <c r="B2" s="54" t="s">
        <v>34</v>
      </c>
      <c r="C2" s="55" t="str">
        <f>+Vstup!I2</f>
        <v>Třebovický závod obedience</v>
      </c>
      <c r="D2" s="3"/>
      <c r="E2" s="3"/>
      <c r="F2" s="3"/>
      <c r="G2" s="3"/>
      <c r="H2" s="3"/>
      <c r="I2" s="44"/>
    </row>
    <row r="3" spans="1:9" ht="18">
      <c r="A3" s="63" t="s">
        <v>44</v>
      </c>
      <c r="B3" s="54" t="s">
        <v>34</v>
      </c>
      <c r="C3" s="56">
        <f>+Vstup!I3</f>
        <v>40047</v>
      </c>
      <c r="D3" s="3"/>
      <c r="E3" s="3"/>
      <c r="F3" s="3"/>
      <c r="G3" s="3"/>
      <c r="H3" s="3"/>
      <c r="I3" s="44"/>
    </row>
    <row r="4" spans="1:9" ht="18">
      <c r="A4" s="64"/>
      <c r="B4" s="54" t="s">
        <v>34</v>
      </c>
      <c r="C4" s="57"/>
      <c r="D4" s="3"/>
      <c r="E4" s="3"/>
      <c r="F4" s="3"/>
      <c r="G4" s="3"/>
      <c r="H4" s="3"/>
      <c r="I4" s="44"/>
    </row>
    <row r="5" spans="1:9" ht="18">
      <c r="A5" s="63" t="s">
        <v>36</v>
      </c>
      <c r="B5" s="54" t="s">
        <v>34</v>
      </c>
      <c r="C5" s="58" t="str">
        <f>+Vstup!B12</f>
        <v>Zapletalová Barbora</v>
      </c>
      <c r="D5" s="3"/>
      <c r="E5" s="3"/>
      <c r="F5" s="3"/>
      <c r="G5" s="3"/>
      <c r="H5" s="3"/>
      <c r="I5" s="44"/>
    </row>
    <row r="6" spans="1:9" ht="18">
      <c r="A6" s="63" t="s">
        <v>17</v>
      </c>
      <c r="B6" s="54" t="s">
        <v>34</v>
      </c>
      <c r="C6" s="58" t="str">
        <f>+Vstup!C12</f>
        <v>Ježibaba Ana Bar-Bar beskydy</v>
      </c>
      <c r="D6" s="3"/>
      <c r="E6" s="3"/>
      <c r="F6" s="3"/>
      <c r="G6" s="3"/>
      <c r="H6" s="3"/>
      <c r="I6" s="44"/>
    </row>
    <row r="7" spans="1:9" ht="18">
      <c r="A7" s="63" t="s">
        <v>18</v>
      </c>
      <c r="B7" s="54" t="s">
        <v>34</v>
      </c>
      <c r="C7" s="58" t="str">
        <f>+Vstup!D12</f>
        <v>briard</v>
      </c>
      <c r="D7" s="3"/>
      <c r="E7" s="3"/>
      <c r="F7" s="3"/>
      <c r="G7" s="3"/>
      <c r="H7" s="3"/>
      <c r="I7" s="44"/>
    </row>
    <row r="8" spans="1:9" ht="18">
      <c r="A8" s="63" t="s">
        <v>19</v>
      </c>
      <c r="B8" s="54" t="s">
        <v>34</v>
      </c>
      <c r="C8" s="58" t="str">
        <f>+Vstup!E12</f>
        <v>OB 2</v>
      </c>
      <c r="D8" s="3"/>
      <c r="E8" s="3"/>
      <c r="F8" s="3"/>
      <c r="G8" s="3"/>
      <c r="H8" s="3"/>
      <c r="I8" s="44"/>
    </row>
    <row r="9" spans="1:9" ht="16.5" thickBot="1">
      <c r="A9" s="63"/>
      <c r="B9" s="59"/>
      <c r="C9" s="57"/>
      <c r="D9" s="3"/>
      <c r="E9" s="3"/>
      <c r="F9" s="3"/>
      <c r="G9" s="51"/>
      <c r="H9" s="3"/>
      <c r="I9" s="44"/>
    </row>
    <row r="10" spans="1:9" ht="18.75" thickTop="1">
      <c r="A10" s="63" t="s">
        <v>37</v>
      </c>
      <c r="B10" s="54" t="s">
        <v>34</v>
      </c>
      <c r="C10" s="56" t="str">
        <f>+Vstup!I4</f>
        <v>Eva Čapníková</v>
      </c>
      <c r="D10" s="3"/>
      <c r="E10" s="27" t="s">
        <v>46</v>
      </c>
      <c r="F10" s="25"/>
      <c r="G10" s="26"/>
      <c r="H10" s="3"/>
      <c r="I10" s="44"/>
    </row>
    <row r="11" spans="1:9" ht="18">
      <c r="A11" s="63" t="s">
        <v>38</v>
      </c>
      <c r="B11" s="54" t="s">
        <v>34</v>
      </c>
      <c r="C11" s="29" t="str">
        <f>+Vstup!I5</f>
        <v> </v>
      </c>
      <c r="D11" s="3"/>
      <c r="E11" s="19" t="s">
        <v>13</v>
      </c>
      <c r="F11" s="21"/>
      <c r="G11" s="20" t="s">
        <v>30</v>
      </c>
      <c r="H11" s="3"/>
      <c r="I11" s="44"/>
    </row>
    <row r="12" spans="1:9" ht="18">
      <c r="A12" s="63" t="s">
        <v>39</v>
      </c>
      <c r="B12" s="54" t="s">
        <v>34</v>
      </c>
      <c r="C12" s="29" t="str">
        <f>+Vstup!I6</f>
        <v>Marta Fuglevičová</v>
      </c>
      <c r="D12" s="3"/>
      <c r="E12" s="19" t="s">
        <v>14</v>
      </c>
      <c r="F12" s="21"/>
      <c r="G12" s="20" t="s">
        <v>31</v>
      </c>
      <c r="H12" s="3"/>
      <c r="I12" s="44"/>
    </row>
    <row r="13" spans="1:9" ht="18.75" thickBot="1">
      <c r="A13" s="63" t="s">
        <v>40</v>
      </c>
      <c r="B13" s="54" t="s">
        <v>34</v>
      </c>
      <c r="C13" s="29" t="str">
        <f>+Vstup!I7</f>
        <v> </v>
      </c>
      <c r="D13" s="3"/>
      <c r="E13" s="19" t="s">
        <v>15</v>
      </c>
      <c r="F13" s="21"/>
      <c r="G13" s="30" t="s">
        <v>32</v>
      </c>
      <c r="H13" s="3"/>
      <c r="I13" s="44"/>
    </row>
    <row r="14" spans="1:9" ht="20.25" customHeight="1" thickBot="1" thickTop="1">
      <c r="A14" s="45"/>
      <c r="B14" s="28"/>
      <c r="C14" s="29"/>
      <c r="D14" s="32">
        <f>+G26</f>
        <v>194.5</v>
      </c>
      <c r="E14" s="33" t="s">
        <v>47</v>
      </c>
      <c r="F14" s="34"/>
      <c r="G14" s="35" t="str">
        <f>IF(G26&gt;256.6,"Výborný",IF(G26&gt;224.6,"Velmi dobrý",IF(G26&gt;192,"Dobrý",IF(G26&gt;0,"Nehodnocen"))))</f>
        <v>Dobrý</v>
      </c>
      <c r="H14" s="3"/>
      <c r="I14" s="44"/>
    </row>
    <row r="15" spans="1:9" ht="30" thickBot="1" thickTop="1">
      <c r="A15" s="46"/>
      <c r="B15" s="14" t="s">
        <v>0</v>
      </c>
      <c r="C15" s="15" t="s">
        <v>1</v>
      </c>
      <c r="D15" s="18" t="s">
        <v>43</v>
      </c>
      <c r="E15" s="16" t="s">
        <v>37</v>
      </c>
      <c r="F15" s="17" t="s">
        <v>33</v>
      </c>
      <c r="G15" s="65" t="s">
        <v>2</v>
      </c>
      <c r="H15" s="3"/>
      <c r="I15" s="44"/>
    </row>
    <row r="16" spans="1:9" ht="14.25" customHeight="1">
      <c r="A16" s="46"/>
      <c r="B16" s="8">
        <v>1</v>
      </c>
      <c r="C16" s="9" t="s">
        <v>3</v>
      </c>
      <c r="D16" s="61">
        <v>0</v>
      </c>
      <c r="E16" s="31">
        <v>10</v>
      </c>
      <c r="F16" s="6">
        <v>3</v>
      </c>
      <c r="G16" s="66">
        <f>(H16*F16)</f>
        <v>30</v>
      </c>
      <c r="H16" s="47">
        <f>IF(D16=0,E16*2,D16+E16)/2</f>
        <v>10</v>
      </c>
      <c r="I16" s="44"/>
    </row>
    <row r="17" spans="1:9" ht="14.25" customHeight="1">
      <c r="A17" s="46"/>
      <c r="B17" s="10">
        <v>2</v>
      </c>
      <c r="C17" s="11" t="s">
        <v>4</v>
      </c>
      <c r="D17" s="60">
        <v>0</v>
      </c>
      <c r="E17" s="31">
        <v>9</v>
      </c>
      <c r="F17" s="1">
        <v>2</v>
      </c>
      <c r="G17" s="66">
        <f aca="true" t="shared" si="0" ref="G17:G25">(H17*F17)</f>
        <v>18</v>
      </c>
      <c r="H17" s="47">
        <f aca="true" t="shared" si="1" ref="H17:H25">IF(D17=0,E17*2,D17+E17)/2</f>
        <v>9</v>
      </c>
      <c r="I17" s="44"/>
    </row>
    <row r="18" spans="1:9" ht="14.25" customHeight="1">
      <c r="A18" s="46"/>
      <c r="B18" s="10">
        <v>3</v>
      </c>
      <c r="C18" s="11" t="s">
        <v>5</v>
      </c>
      <c r="D18" s="60">
        <v>0</v>
      </c>
      <c r="E18" s="31">
        <v>7.5</v>
      </c>
      <c r="F18" s="1">
        <v>3</v>
      </c>
      <c r="G18" s="66">
        <f t="shared" si="0"/>
        <v>22.5</v>
      </c>
      <c r="H18" s="47">
        <f t="shared" si="1"/>
        <v>7.5</v>
      </c>
      <c r="I18" s="44"/>
    </row>
    <row r="19" spans="1:9" ht="14.25" customHeight="1">
      <c r="A19" s="46"/>
      <c r="B19" s="10">
        <v>4</v>
      </c>
      <c r="C19" s="11" t="s">
        <v>6</v>
      </c>
      <c r="D19" s="60">
        <v>0</v>
      </c>
      <c r="E19" s="31">
        <v>5</v>
      </c>
      <c r="F19" s="1">
        <v>3</v>
      </c>
      <c r="G19" s="66">
        <f t="shared" si="0"/>
        <v>15</v>
      </c>
      <c r="H19" s="47">
        <f t="shared" si="1"/>
        <v>5</v>
      </c>
      <c r="I19" s="44"/>
    </row>
    <row r="20" spans="1:9" ht="14.25" customHeight="1">
      <c r="A20" s="46"/>
      <c r="B20" s="10">
        <v>5</v>
      </c>
      <c r="C20" s="11" t="s">
        <v>7</v>
      </c>
      <c r="D20" s="60">
        <v>0</v>
      </c>
      <c r="E20" s="31">
        <v>7</v>
      </c>
      <c r="F20" s="1">
        <v>4</v>
      </c>
      <c r="G20" s="66">
        <f t="shared" si="0"/>
        <v>28</v>
      </c>
      <c r="H20" s="47">
        <f t="shared" si="1"/>
        <v>7</v>
      </c>
      <c r="I20" s="44"/>
    </row>
    <row r="21" spans="1:9" ht="14.25" customHeight="1">
      <c r="A21" s="46"/>
      <c r="B21" s="10">
        <v>6</v>
      </c>
      <c r="C21" s="11" t="s">
        <v>8</v>
      </c>
      <c r="D21" s="60">
        <v>0</v>
      </c>
      <c r="E21" s="31">
        <v>7.5</v>
      </c>
      <c r="F21" s="1">
        <v>4</v>
      </c>
      <c r="G21" s="66">
        <f t="shared" si="0"/>
        <v>30</v>
      </c>
      <c r="H21" s="47">
        <f t="shared" si="1"/>
        <v>7.5</v>
      </c>
      <c r="I21" s="44"/>
    </row>
    <row r="22" spans="1:9" ht="14.25" customHeight="1">
      <c r="A22" s="46"/>
      <c r="B22" s="10">
        <v>7</v>
      </c>
      <c r="C22" s="11" t="s">
        <v>9</v>
      </c>
      <c r="D22" s="60">
        <v>0</v>
      </c>
      <c r="E22" s="31">
        <v>0</v>
      </c>
      <c r="F22" s="1">
        <v>3</v>
      </c>
      <c r="G22" s="66">
        <f t="shared" si="0"/>
        <v>0</v>
      </c>
      <c r="H22" s="47">
        <f t="shared" si="1"/>
        <v>0</v>
      </c>
      <c r="I22" s="44"/>
    </row>
    <row r="23" spans="1:9" ht="14.25" customHeight="1">
      <c r="A23" s="46"/>
      <c r="B23" s="10">
        <v>8</v>
      </c>
      <c r="C23" s="11" t="s">
        <v>10</v>
      </c>
      <c r="D23" s="60">
        <v>0</v>
      </c>
      <c r="E23" s="31">
        <v>7</v>
      </c>
      <c r="F23" s="1">
        <v>3</v>
      </c>
      <c r="G23" s="66">
        <f t="shared" si="0"/>
        <v>21</v>
      </c>
      <c r="H23" s="47">
        <f t="shared" si="1"/>
        <v>7</v>
      </c>
      <c r="I23" s="44"/>
    </row>
    <row r="24" spans="1:9" ht="14.25" customHeight="1">
      <c r="A24" s="46"/>
      <c r="B24" s="10">
        <v>9</v>
      </c>
      <c r="C24" s="11" t="s">
        <v>11</v>
      </c>
      <c r="D24" s="60">
        <v>0</v>
      </c>
      <c r="E24" s="31">
        <v>0</v>
      </c>
      <c r="F24" s="1">
        <v>3</v>
      </c>
      <c r="G24" s="66">
        <f t="shared" si="0"/>
        <v>0</v>
      </c>
      <c r="H24" s="47">
        <f t="shared" si="1"/>
        <v>0</v>
      </c>
      <c r="I24" s="44"/>
    </row>
    <row r="25" spans="1:9" ht="14.25" customHeight="1" thickBot="1">
      <c r="A25" s="46"/>
      <c r="B25" s="12">
        <v>10</v>
      </c>
      <c r="C25" s="13" t="s">
        <v>12</v>
      </c>
      <c r="D25" s="62">
        <v>0</v>
      </c>
      <c r="E25" s="31">
        <v>7.5</v>
      </c>
      <c r="F25" s="7">
        <v>4</v>
      </c>
      <c r="G25" s="66">
        <f t="shared" si="0"/>
        <v>30</v>
      </c>
      <c r="H25" s="47">
        <f t="shared" si="1"/>
        <v>7.5</v>
      </c>
      <c r="I25" s="44"/>
    </row>
    <row r="26" spans="1:9" ht="21" thickBot="1" thickTop="1">
      <c r="A26" s="48"/>
      <c r="B26" s="22"/>
      <c r="C26" s="24" t="s">
        <v>45</v>
      </c>
      <c r="D26" s="24"/>
      <c r="E26" s="24"/>
      <c r="F26" s="24"/>
      <c r="G26" s="67">
        <f>SUM(G16:G25)</f>
        <v>194.5</v>
      </c>
      <c r="H26" s="51"/>
      <c r="I26" s="44"/>
    </row>
    <row r="27" spans="1:9" ht="16.5" thickBot="1" thickTop="1">
      <c r="A27" s="48"/>
      <c r="B27" s="49"/>
      <c r="C27" s="50"/>
      <c r="D27" s="50"/>
      <c r="E27" s="50"/>
      <c r="F27" s="50"/>
      <c r="G27" s="68"/>
      <c r="H27" s="51"/>
      <c r="I27" s="5"/>
    </row>
    <row r="28" spans="1:9" ht="15.75" thickTop="1">
      <c r="A28" s="3"/>
      <c r="B28" s="23"/>
      <c r="C28" s="2"/>
      <c r="D28" s="2"/>
      <c r="E28" s="2"/>
      <c r="F28" s="2"/>
      <c r="G28" s="52"/>
      <c r="H28" s="3"/>
      <c r="I28" s="3"/>
    </row>
    <row r="29" spans="1:9" ht="15">
      <c r="A29" s="3"/>
      <c r="B29" s="23"/>
      <c r="C29" s="2"/>
      <c r="D29" s="2"/>
      <c r="E29" s="2"/>
      <c r="F29" s="2"/>
      <c r="G29" s="52"/>
      <c r="H29" s="3"/>
      <c r="I29" s="3"/>
    </row>
    <row r="30" spans="1:9" ht="15">
      <c r="A30" s="3"/>
      <c r="B30" s="23"/>
      <c r="C30" s="2"/>
      <c r="D30" s="2"/>
      <c r="E30" s="2"/>
      <c r="F30" s="2"/>
      <c r="G30" s="52"/>
      <c r="H30" s="3"/>
      <c r="I30" s="3"/>
    </row>
    <row r="31" spans="1:9" ht="15">
      <c r="A31" s="3"/>
      <c r="B31" s="23"/>
      <c r="C31" s="2"/>
      <c r="D31" s="2"/>
      <c r="E31" s="2"/>
      <c r="F31" s="2"/>
      <c r="G31" s="52"/>
      <c r="H31" s="3"/>
      <c r="I31" s="3"/>
    </row>
    <row r="32" spans="1:5" ht="18.75">
      <c r="A32" s="38" t="s">
        <v>50</v>
      </c>
      <c r="B32" s="36"/>
      <c r="C32" s="36"/>
      <c r="D32" s="36"/>
      <c r="E32" s="37"/>
    </row>
    <row r="35" spans="1:3" ht="15">
      <c r="A35" s="40" t="s">
        <v>49</v>
      </c>
      <c r="B35" s="39"/>
      <c r="C35" s="39"/>
    </row>
  </sheetData>
  <sheetProtection password="CA6F" sheet="1"/>
  <printOptions/>
  <pageMargins left="0.75" right="0.75" top="1" bottom="0.78" header="0.4921259845" footer="0.4921259845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L15" sqref="L15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41" t="s">
        <v>35</v>
      </c>
      <c r="B1" s="42" t="s">
        <v>34</v>
      </c>
      <c r="C1" s="53" t="str">
        <f>+Vstup!I1</f>
        <v>ZKO Ostrava - Třebovice</v>
      </c>
      <c r="D1" s="43"/>
      <c r="E1" s="43"/>
      <c r="F1" s="43"/>
      <c r="G1" s="43"/>
      <c r="H1" s="43"/>
      <c r="I1" s="4"/>
    </row>
    <row r="2" spans="1:9" ht="18">
      <c r="A2" s="63" t="s">
        <v>48</v>
      </c>
      <c r="B2" s="54" t="s">
        <v>34</v>
      </c>
      <c r="C2" s="55" t="str">
        <f>+Vstup!I2</f>
        <v>Třebovický závod obedience</v>
      </c>
      <c r="D2" s="3"/>
      <c r="E2" s="3"/>
      <c r="F2" s="3"/>
      <c r="G2" s="3"/>
      <c r="H2" s="3"/>
      <c r="I2" s="44"/>
    </row>
    <row r="3" spans="1:9" ht="18">
      <c r="A3" s="63" t="s">
        <v>44</v>
      </c>
      <c r="B3" s="54" t="s">
        <v>34</v>
      </c>
      <c r="C3" s="56">
        <f>+Vstup!I3</f>
        <v>40047</v>
      </c>
      <c r="D3" s="3"/>
      <c r="E3" s="3"/>
      <c r="F3" s="3"/>
      <c r="G3" s="3"/>
      <c r="H3" s="3"/>
      <c r="I3" s="44"/>
    </row>
    <row r="4" spans="1:9" ht="18">
      <c r="A4" s="64"/>
      <c r="B4" s="54" t="s">
        <v>34</v>
      </c>
      <c r="C4" s="57"/>
      <c r="D4" s="3"/>
      <c r="E4" s="3"/>
      <c r="F4" s="3"/>
      <c r="G4" s="3"/>
      <c r="H4" s="3"/>
      <c r="I4" s="44"/>
    </row>
    <row r="5" spans="1:9" ht="18">
      <c r="A5" s="63" t="s">
        <v>36</v>
      </c>
      <c r="B5" s="54" t="s">
        <v>34</v>
      </c>
      <c r="C5" s="58" t="str">
        <f>+Vstup!B13</f>
        <v>Gabrielová Lucie</v>
      </c>
      <c r="D5" s="3"/>
      <c r="E5" s="3"/>
      <c r="F5" s="3"/>
      <c r="G5" s="3"/>
      <c r="H5" s="3"/>
      <c r="I5" s="44"/>
    </row>
    <row r="6" spans="1:9" ht="18">
      <c r="A6" s="63" t="s">
        <v>17</v>
      </c>
      <c r="B6" s="54" t="s">
        <v>34</v>
      </c>
      <c r="C6" s="58" t="str">
        <f>+Vstup!C13</f>
        <v>Earl-Grey z Černobílých</v>
      </c>
      <c r="D6" s="3"/>
      <c r="E6" s="3"/>
      <c r="F6" s="3"/>
      <c r="G6" s="3"/>
      <c r="H6" s="3"/>
      <c r="I6" s="44"/>
    </row>
    <row r="7" spans="1:9" ht="18">
      <c r="A7" s="63" t="s">
        <v>18</v>
      </c>
      <c r="B7" s="54" t="s">
        <v>34</v>
      </c>
      <c r="C7" s="58" t="str">
        <f>+Vstup!D13</f>
        <v>border kolie</v>
      </c>
      <c r="D7" s="3"/>
      <c r="E7" s="3"/>
      <c r="F7" s="3"/>
      <c r="G7" s="3"/>
      <c r="H7" s="3"/>
      <c r="I7" s="44"/>
    </row>
    <row r="8" spans="1:9" ht="18">
      <c r="A8" s="63" t="s">
        <v>19</v>
      </c>
      <c r="B8" s="54" t="s">
        <v>34</v>
      </c>
      <c r="C8" s="58" t="str">
        <f>+Vstup!E13</f>
        <v>OB 3</v>
      </c>
      <c r="D8" s="3"/>
      <c r="E8" s="3"/>
      <c r="F8" s="3"/>
      <c r="G8" s="3"/>
      <c r="H8" s="3"/>
      <c r="I8" s="44"/>
    </row>
    <row r="9" spans="1:9" ht="16.5" thickBot="1">
      <c r="A9" s="63"/>
      <c r="B9" s="59"/>
      <c r="C9" s="57"/>
      <c r="D9" s="3"/>
      <c r="E9" s="3"/>
      <c r="F9" s="3"/>
      <c r="G9" s="51"/>
      <c r="H9" s="3"/>
      <c r="I9" s="44"/>
    </row>
    <row r="10" spans="1:9" ht="18.75" thickTop="1">
      <c r="A10" s="63" t="s">
        <v>37</v>
      </c>
      <c r="B10" s="54" t="s">
        <v>34</v>
      </c>
      <c r="C10" s="56" t="str">
        <f>+Vstup!I4</f>
        <v>Eva Čapníková</v>
      </c>
      <c r="D10" s="3"/>
      <c r="E10" s="27" t="s">
        <v>46</v>
      </c>
      <c r="F10" s="25"/>
      <c r="G10" s="26"/>
      <c r="H10" s="3"/>
      <c r="I10" s="44"/>
    </row>
    <row r="11" spans="1:9" ht="18">
      <c r="A11" s="63" t="s">
        <v>38</v>
      </c>
      <c r="B11" s="54" t="s">
        <v>34</v>
      </c>
      <c r="C11" s="29" t="str">
        <f>+Vstup!I5</f>
        <v> </v>
      </c>
      <c r="D11" s="3"/>
      <c r="E11" s="19" t="s">
        <v>13</v>
      </c>
      <c r="F11" s="21"/>
      <c r="G11" s="20" t="s">
        <v>30</v>
      </c>
      <c r="H11" s="3"/>
      <c r="I11" s="44"/>
    </row>
    <row r="12" spans="1:9" ht="18">
      <c r="A12" s="63" t="s">
        <v>39</v>
      </c>
      <c r="B12" s="54" t="s">
        <v>34</v>
      </c>
      <c r="C12" s="29" t="str">
        <f>+Vstup!I6</f>
        <v>Marta Fuglevičová</v>
      </c>
      <c r="D12" s="3"/>
      <c r="E12" s="19" t="s">
        <v>14</v>
      </c>
      <c r="F12" s="21"/>
      <c r="G12" s="20" t="s">
        <v>31</v>
      </c>
      <c r="H12" s="3"/>
      <c r="I12" s="44"/>
    </row>
    <row r="13" spans="1:9" ht="18.75" thickBot="1">
      <c r="A13" s="63" t="s">
        <v>40</v>
      </c>
      <c r="B13" s="54" t="s">
        <v>34</v>
      </c>
      <c r="C13" s="29" t="str">
        <f>+Vstup!I7</f>
        <v> </v>
      </c>
      <c r="D13" s="3"/>
      <c r="E13" s="19" t="s">
        <v>15</v>
      </c>
      <c r="F13" s="21"/>
      <c r="G13" s="30" t="s">
        <v>32</v>
      </c>
      <c r="H13" s="3"/>
      <c r="I13" s="44"/>
    </row>
    <row r="14" spans="1:9" ht="20.25" customHeight="1" thickBot="1" thickTop="1">
      <c r="A14" s="45"/>
      <c r="B14" s="28"/>
      <c r="C14" s="29"/>
      <c r="D14" s="32">
        <f>+G26</f>
        <v>172.5</v>
      </c>
      <c r="E14" s="33" t="s">
        <v>47</v>
      </c>
      <c r="F14" s="34"/>
      <c r="G14" s="35" t="str">
        <f>IF(G26&gt;256.6,"Výborný",IF(G26&gt;224.6,"Velmi dobrý",IF(G26&gt;192,"Dobrý",IF(G26&gt;0,"Nehodnocen"))))</f>
        <v>Nehodnocen</v>
      </c>
      <c r="H14" s="3"/>
      <c r="I14" s="44"/>
    </row>
    <row r="15" spans="1:9" ht="30" thickBot="1" thickTop="1">
      <c r="A15" s="46"/>
      <c r="B15" s="14" t="s">
        <v>0</v>
      </c>
      <c r="C15" s="15" t="s">
        <v>1</v>
      </c>
      <c r="D15" s="18" t="s">
        <v>43</v>
      </c>
      <c r="E15" s="16" t="s">
        <v>37</v>
      </c>
      <c r="F15" s="17" t="s">
        <v>33</v>
      </c>
      <c r="G15" s="65" t="s">
        <v>2</v>
      </c>
      <c r="H15" s="3"/>
      <c r="I15" s="44"/>
    </row>
    <row r="16" spans="1:9" ht="14.25" customHeight="1">
      <c r="A16" s="46"/>
      <c r="B16" s="8">
        <v>1</v>
      </c>
      <c r="C16" s="9" t="s">
        <v>3</v>
      </c>
      <c r="D16" s="61">
        <v>0</v>
      </c>
      <c r="E16" s="31">
        <v>10</v>
      </c>
      <c r="F16" s="6">
        <v>3</v>
      </c>
      <c r="G16" s="66">
        <f>(H16*F16)</f>
        <v>30</v>
      </c>
      <c r="H16" s="47">
        <f>IF(D16=0,E16*2,D16+E16)/2</f>
        <v>10</v>
      </c>
      <c r="I16" s="44"/>
    </row>
    <row r="17" spans="1:9" ht="14.25" customHeight="1">
      <c r="A17" s="46"/>
      <c r="B17" s="10">
        <v>2</v>
      </c>
      <c r="C17" s="11" t="s">
        <v>4</v>
      </c>
      <c r="D17" s="60">
        <v>0</v>
      </c>
      <c r="E17" s="31">
        <v>8</v>
      </c>
      <c r="F17" s="1">
        <v>2</v>
      </c>
      <c r="G17" s="66">
        <f aca="true" t="shared" si="0" ref="G17:G25">(H17*F17)</f>
        <v>16</v>
      </c>
      <c r="H17" s="47">
        <f aca="true" t="shared" si="1" ref="H17:H25">IF(D17=0,E17*2,D17+E17)/2</f>
        <v>8</v>
      </c>
      <c r="I17" s="44"/>
    </row>
    <row r="18" spans="1:9" ht="14.25" customHeight="1">
      <c r="A18" s="46"/>
      <c r="B18" s="10">
        <v>3</v>
      </c>
      <c r="C18" s="11" t="s">
        <v>5</v>
      </c>
      <c r="D18" s="60">
        <v>0</v>
      </c>
      <c r="E18" s="31">
        <v>8</v>
      </c>
      <c r="F18" s="1">
        <v>3</v>
      </c>
      <c r="G18" s="66">
        <f t="shared" si="0"/>
        <v>24</v>
      </c>
      <c r="H18" s="47">
        <f t="shared" si="1"/>
        <v>8</v>
      </c>
      <c r="I18" s="44"/>
    </row>
    <row r="19" spans="1:9" ht="14.25" customHeight="1">
      <c r="A19" s="46"/>
      <c r="B19" s="10">
        <v>4</v>
      </c>
      <c r="C19" s="11" t="s">
        <v>6</v>
      </c>
      <c r="D19" s="60">
        <v>0</v>
      </c>
      <c r="E19" s="31">
        <v>7.5</v>
      </c>
      <c r="F19" s="1">
        <v>3</v>
      </c>
      <c r="G19" s="66">
        <f t="shared" si="0"/>
        <v>22.5</v>
      </c>
      <c r="H19" s="47">
        <f t="shared" si="1"/>
        <v>7.5</v>
      </c>
      <c r="I19" s="44"/>
    </row>
    <row r="20" spans="1:9" ht="14.25" customHeight="1">
      <c r="A20" s="46"/>
      <c r="B20" s="10">
        <v>5</v>
      </c>
      <c r="C20" s="11" t="s">
        <v>7</v>
      </c>
      <c r="D20" s="60">
        <v>0</v>
      </c>
      <c r="E20" s="31">
        <v>6.5</v>
      </c>
      <c r="F20" s="1">
        <v>4</v>
      </c>
      <c r="G20" s="66">
        <f t="shared" si="0"/>
        <v>26</v>
      </c>
      <c r="H20" s="47">
        <f t="shared" si="1"/>
        <v>6.5</v>
      </c>
      <c r="I20" s="44"/>
    </row>
    <row r="21" spans="1:9" ht="14.25" customHeight="1">
      <c r="A21" s="46"/>
      <c r="B21" s="10">
        <v>6</v>
      </c>
      <c r="C21" s="11" t="s">
        <v>8</v>
      </c>
      <c r="D21" s="60">
        <v>0</v>
      </c>
      <c r="E21" s="31">
        <v>0</v>
      </c>
      <c r="F21" s="1">
        <v>4</v>
      </c>
      <c r="G21" s="66">
        <f t="shared" si="0"/>
        <v>0</v>
      </c>
      <c r="H21" s="47">
        <f t="shared" si="1"/>
        <v>0</v>
      </c>
      <c r="I21" s="44"/>
    </row>
    <row r="22" spans="1:9" ht="14.25" customHeight="1">
      <c r="A22" s="46"/>
      <c r="B22" s="10">
        <v>7</v>
      </c>
      <c r="C22" s="11" t="s">
        <v>9</v>
      </c>
      <c r="D22" s="60">
        <v>0</v>
      </c>
      <c r="E22" s="31">
        <v>0</v>
      </c>
      <c r="F22" s="1">
        <v>3</v>
      </c>
      <c r="G22" s="66">
        <f t="shared" si="0"/>
        <v>0</v>
      </c>
      <c r="H22" s="47">
        <f t="shared" si="1"/>
        <v>0</v>
      </c>
      <c r="I22" s="44"/>
    </row>
    <row r="23" spans="1:9" ht="14.25" customHeight="1">
      <c r="A23" s="46"/>
      <c r="B23" s="10">
        <v>8</v>
      </c>
      <c r="C23" s="11" t="s">
        <v>10</v>
      </c>
      <c r="D23" s="60">
        <v>0</v>
      </c>
      <c r="E23" s="31">
        <v>10</v>
      </c>
      <c r="F23" s="1">
        <v>3</v>
      </c>
      <c r="G23" s="66">
        <f t="shared" si="0"/>
        <v>30</v>
      </c>
      <c r="H23" s="47">
        <f t="shared" si="1"/>
        <v>10</v>
      </c>
      <c r="I23" s="44"/>
    </row>
    <row r="24" spans="1:9" ht="14.25" customHeight="1">
      <c r="A24" s="46"/>
      <c r="B24" s="10">
        <v>9</v>
      </c>
      <c r="C24" s="11" t="s">
        <v>11</v>
      </c>
      <c r="D24" s="60">
        <v>0</v>
      </c>
      <c r="E24" s="31">
        <v>8</v>
      </c>
      <c r="F24" s="1">
        <v>3</v>
      </c>
      <c r="G24" s="66">
        <f t="shared" si="0"/>
        <v>24</v>
      </c>
      <c r="H24" s="47">
        <f t="shared" si="1"/>
        <v>8</v>
      </c>
      <c r="I24" s="44"/>
    </row>
    <row r="25" spans="1:9" ht="14.25" customHeight="1" thickBot="1">
      <c r="A25" s="46"/>
      <c r="B25" s="12">
        <v>10</v>
      </c>
      <c r="C25" s="13" t="s">
        <v>12</v>
      </c>
      <c r="D25" s="62">
        <v>0</v>
      </c>
      <c r="E25" s="31">
        <v>0</v>
      </c>
      <c r="F25" s="7">
        <v>4</v>
      </c>
      <c r="G25" s="66">
        <f t="shared" si="0"/>
        <v>0</v>
      </c>
      <c r="H25" s="47">
        <f t="shared" si="1"/>
        <v>0</v>
      </c>
      <c r="I25" s="44"/>
    </row>
    <row r="26" spans="1:9" ht="21" thickBot="1" thickTop="1">
      <c r="A26" s="48"/>
      <c r="B26" s="22"/>
      <c r="C26" s="24" t="s">
        <v>45</v>
      </c>
      <c r="D26" s="24"/>
      <c r="E26" s="24"/>
      <c r="F26" s="24"/>
      <c r="G26" s="67">
        <f>SUM(G16:G25)</f>
        <v>172.5</v>
      </c>
      <c r="H26" s="51"/>
      <c r="I26" s="44"/>
    </row>
    <row r="27" spans="1:9" ht="16.5" thickBot="1" thickTop="1">
      <c r="A27" s="48"/>
      <c r="B27" s="49"/>
      <c r="C27" s="50"/>
      <c r="D27" s="50"/>
      <c r="E27" s="50"/>
      <c r="F27" s="50"/>
      <c r="G27" s="68"/>
      <c r="H27" s="51"/>
      <c r="I27" s="5"/>
    </row>
    <row r="28" spans="1:9" ht="15.75" thickTop="1">
      <c r="A28" s="3"/>
      <c r="B28" s="23"/>
      <c r="C28" s="2"/>
      <c r="D28" s="2"/>
      <c r="E28" s="2"/>
      <c r="F28" s="2"/>
      <c r="G28" s="52"/>
      <c r="H28" s="3"/>
      <c r="I28" s="3"/>
    </row>
    <row r="29" spans="1:9" ht="15">
      <c r="A29" s="3"/>
      <c r="B29" s="23"/>
      <c r="C29" s="2"/>
      <c r="D29" s="2"/>
      <c r="E29" s="2"/>
      <c r="F29" s="2"/>
      <c r="G29" s="52"/>
      <c r="H29" s="3"/>
      <c r="I29" s="3"/>
    </row>
    <row r="30" spans="1:9" ht="15">
      <c r="A30" s="3"/>
      <c r="B30" s="23"/>
      <c r="C30" s="2"/>
      <c r="D30" s="2"/>
      <c r="E30" s="2"/>
      <c r="F30" s="2"/>
      <c r="G30" s="52"/>
      <c r="H30" s="3"/>
      <c r="I30" s="3"/>
    </row>
    <row r="31" spans="1:9" ht="15">
      <c r="A31" s="3"/>
      <c r="B31" s="23"/>
      <c r="C31" s="2"/>
      <c r="D31" s="2"/>
      <c r="E31" s="2"/>
      <c r="F31" s="2"/>
      <c r="G31" s="52"/>
      <c r="H31" s="3"/>
      <c r="I31" s="3"/>
    </row>
    <row r="32" spans="1:5" ht="18.75">
      <c r="A32" s="38" t="s">
        <v>50</v>
      </c>
      <c r="B32" s="36"/>
      <c r="C32" s="36"/>
      <c r="D32" s="36"/>
      <c r="E32" s="37"/>
    </row>
    <row r="35" spans="1:3" ht="15">
      <c r="A35" s="40" t="s">
        <v>49</v>
      </c>
      <c r="B35" s="39"/>
      <c r="C35" s="39"/>
    </row>
  </sheetData>
  <sheetProtection password="CA6F" sheet="1"/>
  <printOptions/>
  <pageMargins left="0.75" right="0.75" top="1" bottom="0.74" header="0.4921259845" footer="0.4921259845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J32" sqref="J32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41" t="s">
        <v>35</v>
      </c>
      <c r="B1" s="42" t="s">
        <v>34</v>
      </c>
      <c r="C1" s="53" t="str">
        <f>+Vstup!I1</f>
        <v>ZKO Ostrava - Třebovice</v>
      </c>
      <c r="D1" s="43"/>
      <c r="E1" s="43"/>
      <c r="F1" s="43"/>
      <c r="G1" s="43"/>
      <c r="H1" s="43"/>
      <c r="I1" s="4"/>
    </row>
    <row r="2" spans="1:9" ht="18">
      <c r="A2" s="63" t="s">
        <v>48</v>
      </c>
      <c r="B2" s="54" t="s">
        <v>34</v>
      </c>
      <c r="C2" s="55" t="str">
        <f>+Vstup!I2</f>
        <v>Třebovický závod obedience</v>
      </c>
      <c r="D2" s="3"/>
      <c r="E2" s="3"/>
      <c r="F2" s="3"/>
      <c r="G2" s="3"/>
      <c r="H2" s="3"/>
      <c r="I2" s="44"/>
    </row>
    <row r="3" spans="1:9" ht="18">
      <c r="A3" s="63" t="s">
        <v>44</v>
      </c>
      <c r="B3" s="54" t="s">
        <v>34</v>
      </c>
      <c r="C3" s="56">
        <f>+Vstup!I3</f>
        <v>40047</v>
      </c>
      <c r="D3" s="3"/>
      <c r="E3" s="3"/>
      <c r="F3" s="3"/>
      <c r="G3" s="3"/>
      <c r="H3" s="3"/>
      <c r="I3" s="44"/>
    </row>
    <row r="4" spans="1:9" ht="18">
      <c r="A4" s="64"/>
      <c r="B4" s="54" t="s">
        <v>34</v>
      </c>
      <c r="C4" s="57"/>
      <c r="D4" s="3"/>
      <c r="E4" s="3"/>
      <c r="F4" s="3"/>
      <c r="G4" s="3"/>
      <c r="H4" s="3"/>
      <c r="I4" s="44"/>
    </row>
    <row r="5" spans="1:9" ht="18">
      <c r="A5" s="63" t="s">
        <v>36</v>
      </c>
      <c r="B5" s="54" t="s">
        <v>34</v>
      </c>
      <c r="C5" s="58">
        <f>+Vstup!B14</f>
        <v>0</v>
      </c>
      <c r="D5" s="3"/>
      <c r="E5" s="3"/>
      <c r="F5" s="3"/>
      <c r="G5" s="3"/>
      <c r="H5" s="3"/>
      <c r="I5" s="44"/>
    </row>
    <row r="6" spans="1:9" ht="18">
      <c r="A6" s="63" t="s">
        <v>17</v>
      </c>
      <c r="B6" s="54" t="s">
        <v>34</v>
      </c>
      <c r="C6" s="58">
        <f>+Vstup!C14</f>
        <v>0</v>
      </c>
      <c r="D6" s="3"/>
      <c r="E6" s="3"/>
      <c r="F6" s="3"/>
      <c r="G6" s="3"/>
      <c r="H6" s="3"/>
      <c r="I6" s="44"/>
    </row>
    <row r="7" spans="1:9" ht="18">
      <c r="A7" s="63" t="s">
        <v>18</v>
      </c>
      <c r="B7" s="54" t="s">
        <v>34</v>
      </c>
      <c r="C7" s="58">
        <f>+Vstup!D14</f>
        <v>0</v>
      </c>
      <c r="D7" s="3"/>
      <c r="E7" s="3"/>
      <c r="F7" s="3"/>
      <c r="G7" s="3"/>
      <c r="H7" s="3"/>
      <c r="I7" s="44"/>
    </row>
    <row r="8" spans="1:9" ht="18">
      <c r="A8" s="63" t="s">
        <v>19</v>
      </c>
      <c r="B8" s="54" t="s">
        <v>34</v>
      </c>
      <c r="C8" s="58">
        <f>+Vstup!E14</f>
        <v>0</v>
      </c>
      <c r="D8" s="3"/>
      <c r="E8" s="3"/>
      <c r="F8" s="3"/>
      <c r="G8" s="3"/>
      <c r="H8" s="3"/>
      <c r="I8" s="44"/>
    </row>
    <row r="9" spans="1:9" ht="16.5" thickBot="1">
      <c r="A9" s="63"/>
      <c r="B9" s="59"/>
      <c r="C9" s="57"/>
      <c r="D9" s="3"/>
      <c r="E9" s="3"/>
      <c r="F9" s="3"/>
      <c r="G9" s="51"/>
      <c r="H9" s="3"/>
      <c r="I9" s="44"/>
    </row>
    <row r="10" spans="1:9" ht="18.75" thickTop="1">
      <c r="A10" s="63" t="s">
        <v>37</v>
      </c>
      <c r="B10" s="54" t="s">
        <v>34</v>
      </c>
      <c r="C10" s="56" t="str">
        <f>+Vstup!I4</f>
        <v>Eva Čapníková</v>
      </c>
      <c r="D10" s="3"/>
      <c r="E10" s="27" t="s">
        <v>46</v>
      </c>
      <c r="F10" s="25"/>
      <c r="G10" s="26"/>
      <c r="H10" s="3"/>
      <c r="I10" s="44"/>
    </row>
    <row r="11" spans="1:9" ht="18">
      <c r="A11" s="63" t="s">
        <v>38</v>
      </c>
      <c r="B11" s="54" t="s">
        <v>34</v>
      </c>
      <c r="C11" s="29" t="str">
        <f>+Vstup!I5</f>
        <v> </v>
      </c>
      <c r="D11" s="3"/>
      <c r="E11" s="19" t="s">
        <v>13</v>
      </c>
      <c r="F11" s="21"/>
      <c r="G11" s="20" t="s">
        <v>30</v>
      </c>
      <c r="H11" s="3"/>
      <c r="I11" s="44"/>
    </row>
    <row r="12" spans="1:9" ht="18">
      <c r="A12" s="63" t="s">
        <v>39</v>
      </c>
      <c r="B12" s="54" t="s">
        <v>34</v>
      </c>
      <c r="C12" s="29" t="str">
        <f>+Vstup!I6</f>
        <v>Marta Fuglevičová</v>
      </c>
      <c r="D12" s="3"/>
      <c r="E12" s="19" t="s">
        <v>14</v>
      </c>
      <c r="F12" s="21"/>
      <c r="G12" s="20" t="s">
        <v>31</v>
      </c>
      <c r="H12" s="3"/>
      <c r="I12" s="44"/>
    </row>
    <row r="13" spans="1:9" ht="18.75" thickBot="1">
      <c r="A13" s="63" t="s">
        <v>40</v>
      </c>
      <c r="B13" s="54" t="s">
        <v>34</v>
      </c>
      <c r="C13" s="29" t="str">
        <f>+Vstup!I7</f>
        <v> </v>
      </c>
      <c r="D13" s="3"/>
      <c r="E13" s="19" t="s">
        <v>15</v>
      </c>
      <c r="F13" s="21"/>
      <c r="G13" s="30" t="s">
        <v>32</v>
      </c>
      <c r="H13" s="3"/>
      <c r="I13" s="44"/>
    </row>
    <row r="14" spans="1:9" ht="20.25" customHeight="1" thickBot="1" thickTop="1">
      <c r="A14" s="45"/>
      <c r="B14" s="28"/>
      <c r="C14" s="29"/>
      <c r="D14" s="32">
        <f>+G26</f>
        <v>0</v>
      </c>
      <c r="E14" s="33" t="s">
        <v>47</v>
      </c>
      <c r="F14" s="34"/>
      <c r="G14" s="35" t="b">
        <f>IF(G26&gt;256.6,"Výborný",IF(G26&gt;224.6,"Velmi dobrý",IF(G26&gt;192,"Dobrý",IF(G26&gt;0,"Nehodnocen"))))</f>
        <v>0</v>
      </c>
      <c r="H14" s="3"/>
      <c r="I14" s="44"/>
    </row>
    <row r="15" spans="1:9" ht="30" thickBot="1" thickTop="1">
      <c r="A15" s="46"/>
      <c r="B15" s="14" t="s">
        <v>0</v>
      </c>
      <c r="C15" s="15" t="s">
        <v>1</v>
      </c>
      <c r="D15" s="18" t="s">
        <v>43</v>
      </c>
      <c r="E15" s="16" t="s">
        <v>37</v>
      </c>
      <c r="F15" s="17" t="s">
        <v>33</v>
      </c>
      <c r="G15" s="65" t="s">
        <v>2</v>
      </c>
      <c r="H15" s="3"/>
      <c r="I15" s="44"/>
    </row>
    <row r="16" spans="1:9" ht="14.25" customHeight="1">
      <c r="A16" s="46"/>
      <c r="B16" s="8">
        <v>1</v>
      </c>
      <c r="C16" s="9" t="s">
        <v>3</v>
      </c>
      <c r="D16" s="61">
        <v>0</v>
      </c>
      <c r="E16" s="31">
        <v>0</v>
      </c>
      <c r="F16" s="6">
        <v>3</v>
      </c>
      <c r="G16" s="66">
        <f>(H16*F16)</f>
        <v>0</v>
      </c>
      <c r="H16" s="47">
        <f>IF(D16=0,E16*2,D16+E16)/2</f>
        <v>0</v>
      </c>
      <c r="I16" s="44"/>
    </row>
    <row r="17" spans="1:9" ht="14.25" customHeight="1">
      <c r="A17" s="46"/>
      <c r="B17" s="10">
        <v>2</v>
      </c>
      <c r="C17" s="11" t="s">
        <v>4</v>
      </c>
      <c r="D17" s="60">
        <v>0</v>
      </c>
      <c r="E17" s="31">
        <v>0</v>
      </c>
      <c r="F17" s="1">
        <v>2</v>
      </c>
      <c r="G17" s="66">
        <f aca="true" t="shared" si="0" ref="G17:G25">(H17*F17)</f>
        <v>0</v>
      </c>
      <c r="H17" s="47">
        <f aca="true" t="shared" si="1" ref="H17:H25">IF(D17=0,E17*2,D17+E17)/2</f>
        <v>0</v>
      </c>
      <c r="I17" s="44"/>
    </row>
    <row r="18" spans="1:9" ht="14.25" customHeight="1">
      <c r="A18" s="46"/>
      <c r="B18" s="10">
        <v>3</v>
      </c>
      <c r="C18" s="11" t="s">
        <v>5</v>
      </c>
      <c r="D18" s="60">
        <v>0</v>
      </c>
      <c r="E18" s="31">
        <v>0</v>
      </c>
      <c r="F18" s="1">
        <v>3</v>
      </c>
      <c r="G18" s="66">
        <f t="shared" si="0"/>
        <v>0</v>
      </c>
      <c r="H18" s="47">
        <f t="shared" si="1"/>
        <v>0</v>
      </c>
      <c r="I18" s="44"/>
    </row>
    <row r="19" spans="1:9" ht="14.25" customHeight="1">
      <c r="A19" s="46"/>
      <c r="B19" s="10">
        <v>4</v>
      </c>
      <c r="C19" s="11" t="s">
        <v>6</v>
      </c>
      <c r="D19" s="60">
        <v>0</v>
      </c>
      <c r="E19" s="31">
        <v>0</v>
      </c>
      <c r="F19" s="1">
        <v>3</v>
      </c>
      <c r="G19" s="66">
        <f t="shared" si="0"/>
        <v>0</v>
      </c>
      <c r="H19" s="47">
        <f t="shared" si="1"/>
        <v>0</v>
      </c>
      <c r="I19" s="44"/>
    </row>
    <row r="20" spans="1:9" ht="14.25" customHeight="1">
      <c r="A20" s="46"/>
      <c r="B20" s="10">
        <v>5</v>
      </c>
      <c r="C20" s="11" t="s">
        <v>7</v>
      </c>
      <c r="D20" s="60">
        <v>0</v>
      </c>
      <c r="E20" s="31">
        <v>0</v>
      </c>
      <c r="F20" s="1">
        <v>4</v>
      </c>
      <c r="G20" s="66">
        <f t="shared" si="0"/>
        <v>0</v>
      </c>
      <c r="H20" s="47">
        <f t="shared" si="1"/>
        <v>0</v>
      </c>
      <c r="I20" s="44"/>
    </row>
    <row r="21" spans="1:9" ht="14.25" customHeight="1">
      <c r="A21" s="46"/>
      <c r="B21" s="10">
        <v>6</v>
      </c>
      <c r="C21" s="11" t="s">
        <v>8</v>
      </c>
      <c r="D21" s="60">
        <v>0</v>
      </c>
      <c r="E21" s="31">
        <v>0</v>
      </c>
      <c r="F21" s="1">
        <v>4</v>
      </c>
      <c r="G21" s="66">
        <f t="shared" si="0"/>
        <v>0</v>
      </c>
      <c r="H21" s="47">
        <f t="shared" si="1"/>
        <v>0</v>
      </c>
      <c r="I21" s="44"/>
    </row>
    <row r="22" spans="1:9" ht="14.25" customHeight="1">
      <c r="A22" s="46"/>
      <c r="B22" s="10">
        <v>7</v>
      </c>
      <c r="C22" s="11" t="s">
        <v>9</v>
      </c>
      <c r="D22" s="60">
        <v>0</v>
      </c>
      <c r="E22" s="31">
        <v>0</v>
      </c>
      <c r="F22" s="1">
        <v>3</v>
      </c>
      <c r="G22" s="66">
        <f t="shared" si="0"/>
        <v>0</v>
      </c>
      <c r="H22" s="47">
        <f t="shared" si="1"/>
        <v>0</v>
      </c>
      <c r="I22" s="44"/>
    </row>
    <row r="23" spans="1:9" ht="14.25" customHeight="1">
      <c r="A23" s="46"/>
      <c r="B23" s="10">
        <v>8</v>
      </c>
      <c r="C23" s="11" t="s">
        <v>10</v>
      </c>
      <c r="D23" s="60">
        <v>0</v>
      </c>
      <c r="E23" s="31">
        <v>0</v>
      </c>
      <c r="F23" s="1">
        <v>3</v>
      </c>
      <c r="G23" s="66">
        <f t="shared" si="0"/>
        <v>0</v>
      </c>
      <c r="H23" s="47">
        <f t="shared" si="1"/>
        <v>0</v>
      </c>
      <c r="I23" s="44"/>
    </row>
    <row r="24" spans="1:9" ht="14.25" customHeight="1">
      <c r="A24" s="46"/>
      <c r="B24" s="10">
        <v>9</v>
      </c>
      <c r="C24" s="11" t="s">
        <v>11</v>
      </c>
      <c r="D24" s="60">
        <v>0</v>
      </c>
      <c r="E24" s="31">
        <v>0</v>
      </c>
      <c r="F24" s="1">
        <v>3</v>
      </c>
      <c r="G24" s="66">
        <f t="shared" si="0"/>
        <v>0</v>
      </c>
      <c r="H24" s="47">
        <f t="shared" si="1"/>
        <v>0</v>
      </c>
      <c r="I24" s="44"/>
    </row>
    <row r="25" spans="1:9" ht="14.25" customHeight="1" thickBot="1">
      <c r="A25" s="46"/>
      <c r="B25" s="12">
        <v>10</v>
      </c>
      <c r="C25" s="13" t="s">
        <v>12</v>
      </c>
      <c r="D25" s="62">
        <v>0</v>
      </c>
      <c r="E25" s="31">
        <v>0</v>
      </c>
      <c r="F25" s="7">
        <v>4</v>
      </c>
      <c r="G25" s="66">
        <f t="shared" si="0"/>
        <v>0</v>
      </c>
      <c r="H25" s="47">
        <f t="shared" si="1"/>
        <v>0</v>
      </c>
      <c r="I25" s="44"/>
    </row>
    <row r="26" spans="1:9" ht="21" thickBot="1" thickTop="1">
      <c r="A26" s="48"/>
      <c r="B26" s="22"/>
      <c r="C26" s="24" t="s">
        <v>45</v>
      </c>
      <c r="D26" s="24"/>
      <c r="E26" s="24"/>
      <c r="F26" s="24"/>
      <c r="G26" s="67">
        <f>SUM(G16:G25)</f>
        <v>0</v>
      </c>
      <c r="H26" s="51"/>
      <c r="I26" s="44"/>
    </row>
    <row r="27" spans="1:9" ht="16.5" thickBot="1" thickTop="1">
      <c r="A27" s="48"/>
      <c r="B27" s="49"/>
      <c r="C27" s="50"/>
      <c r="D27" s="50"/>
      <c r="E27" s="50"/>
      <c r="F27" s="50"/>
      <c r="G27" s="68"/>
      <c r="H27" s="51"/>
      <c r="I27" s="5"/>
    </row>
    <row r="28" spans="1:9" ht="15.75" thickTop="1">
      <c r="A28" s="3"/>
      <c r="B28" s="23"/>
      <c r="C28" s="2"/>
      <c r="D28" s="2"/>
      <c r="E28" s="2"/>
      <c r="F28" s="2"/>
      <c r="G28" s="52"/>
      <c r="H28" s="3"/>
      <c r="I28" s="3"/>
    </row>
    <row r="29" spans="1:9" ht="15">
      <c r="A29" s="3"/>
      <c r="B29" s="23"/>
      <c r="C29" s="2"/>
      <c r="D29" s="2"/>
      <c r="E29" s="2"/>
      <c r="F29" s="2"/>
      <c r="G29" s="52"/>
      <c r="H29" s="3"/>
      <c r="I29" s="3"/>
    </row>
    <row r="30" spans="1:9" ht="15">
      <c r="A30" s="3"/>
      <c r="B30" s="23"/>
      <c r="C30" s="2"/>
      <c r="D30" s="2"/>
      <c r="E30" s="2"/>
      <c r="F30" s="2"/>
      <c r="G30" s="52"/>
      <c r="H30" s="3"/>
      <c r="I30" s="3"/>
    </row>
    <row r="31" spans="1:9" ht="15">
      <c r="A31" s="3"/>
      <c r="B31" s="23"/>
      <c r="C31" s="2"/>
      <c r="D31" s="2"/>
      <c r="E31" s="2"/>
      <c r="F31" s="2"/>
      <c r="G31" s="52"/>
      <c r="H31" s="3"/>
      <c r="I31" s="3"/>
    </row>
    <row r="32" spans="1:5" ht="18.75">
      <c r="A32" s="38" t="s">
        <v>50</v>
      </c>
      <c r="B32" s="36"/>
      <c r="C32" s="36"/>
      <c r="D32" s="36"/>
      <c r="E32" s="37"/>
    </row>
    <row r="35" spans="1:3" ht="15">
      <c r="A35" s="40" t="s">
        <v>49</v>
      </c>
      <c r="B35" s="39"/>
      <c r="C35" s="39"/>
    </row>
  </sheetData>
  <sheetProtection password="CA6F" sheet="1"/>
  <printOptions/>
  <pageMargins left="0.75" right="0.75" top="1" bottom="0.74" header="0.4921259845" footer="0.4921259845"/>
  <pageSetup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G14" sqref="G14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41" t="s">
        <v>35</v>
      </c>
      <c r="B1" s="42" t="s">
        <v>34</v>
      </c>
      <c r="C1" s="53" t="str">
        <f>+Vstup!I1</f>
        <v>ZKO Ostrava - Třebovice</v>
      </c>
      <c r="D1" s="43"/>
      <c r="E1" s="43"/>
      <c r="F1" s="43"/>
      <c r="G1" s="43"/>
      <c r="H1" s="43"/>
      <c r="I1" s="4"/>
    </row>
    <row r="2" spans="1:9" ht="18">
      <c r="A2" s="63" t="s">
        <v>48</v>
      </c>
      <c r="B2" s="54" t="s">
        <v>34</v>
      </c>
      <c r="C2" s="55" t="str">
        <f>+Vstup!I2</f>
        <v>Třebovický závod obedience</v>
      </c>
      <c r="D2" s="3"/>
      <c r="E2" s="3"/>
      <c r="F2" s="3"/>
      <c r="G2" s="3"/>
      <c r="H2" s="3"/>
      <c r="I2" s="44"/>
    </row>
    <row r="3" spans="1:9" ht="18">
      <c r="A3" s="63" t="s">
        <v>44</v>
      </c>
      <c r="B3" s="54" t="s">
        <v>34</v>
      </c>
      <c r="C3" s="56">
        <f>+Vstup!I3</f>
        <v>40047</v>
      </c>
      <c r="D3" s="3"/>
      <c r="E3" s="3"/>
      <c r="F3" s="3"/>
      <c r="G3" s="3"/>
      <c r="H3" s="3"/>
      <c r="I3" s="44"/>
    </row>
    <row r="4" spans="1:9" ht="18">
      <c r="A4" s="64"/>
      <c r="B4" s="54" t="s">
        <v>34</v>
      </c>
      <c r="C4" s="57"/>
      <c r="D4" s="3"/>
      <c r="E4" s="3"/>
      <c r="F4" s="3"/>
      <c r="G4" s="3"/>
      <c r="H4" s="3"/>
      <c r="I4" s="44"/>
    </row>
    <row r="5" spans="1:9" ht="18">
      <c r="A5" s="63" t="s">
        <v>36</v>
      </c>
      <c r="B5" s="54" t="s">
        <v>34</v>
      </c>
      <c r="C5" s="58">
        <f>+Vstup!B15</f>
        <v>0</v>
      </c>
      <c r="D5" s="3"/>
      <c r="E5" s="3"/>
      <c r="F5" s="3"/>
      <c r="G5" s="3"/>
      <c r="H5" s="3"/>
      <c r="I5" s="44"/>
    </row>
    <row r="6" spans="1:9" ht="18">
      <c r="A6" s="63" t="s">
        <v>17</v>
      </c>
      <c r="B6" s="54" t="s">
        <v>34</v>
      </c>
      <c r="C6" s="58">
        <f>+Vstup!C15</f>
        <v>0</v>
      </c>
      <c r="D6" s="3"/>
      <c r="E6" s="3"/>
      <c r="F6" s="3"/>
      <c r="G6" s="3"/>
      <c r="H6" s="3"/>
      <c r="I6" s="44"/>
    </row>
    <row r="7" spans="1:9" ht="18">
      <c r="A7" s="63" t="s">
        <v>18</v>
      </c>
      <c r="B7" s="54" t="s">
        <v>34</v>
      </c>
      <c r="C7" s="58">
        <f>+Vstup!D15</f>
        <v>0</v>
      </c>
      <c r="D7" s="3"/>
      <c r="E7" s="3"/>
      <c r="F7" s="3"/>
      <c r="G7" s="3"/>
      <c r="H7" s="3"/>
      <c r="I7" s="44"/>
    </row>
    <row r="8" spans="1:9" ht="18">
      <c r="A8" s="63" t="s">
        <v>19</v>
      </c>
      <c r="B8" s="54" t="s">
        <v>34</v>
      </c>
      <c r="C8" s="58">
        <f>+Vstup!E15</f>
        <v>0</v>
      </c>
      <c r="D8" s="3"/>
      <c r="E8" s="3"/>
      <c r="F8" s="3"/>
      <c r="G8" s="3"/>
      <c r="H8" s="3"/>
      <c r="I8" s="44"/>
    </row>
    <row r="9" spans="1:9" ht="16.5" thickBot="1">
      <c r="A9" s="63"/>
      <c r="B9" s="59"/>
      <c r="C9" s="57"/>
      <c r="D9" s="3"/>
      <c r="E9" s="3"/>
      <c r="F9" s="3"/>
      <c r="G9" s="51"/>
      <c r="H9" s="3"/>
      <c r="I9" s="44"/>
    </row>
    <row r="10" spans="1:9" ht="18.75" thickTop="1">
      <c r="A10" s="63" t="s">
        <v>37</v>
      </c>
      <c r="B10" s="54" t="s">
        <v>34</v>
      </c>
      <c r="C10" s="56" t="str">
        <f>+Vstup!I4</f>
        <v>Eva Čapníková</v>
      </c>
      <c r="D10" s="3"/>
      <c r="E10" s="27" t="s">
        <v>46</v>
      </c>
      <c r="F10" s="25"/>
      <c r="G10" s="26"/>
      <c r="H10" s="3"/>
      <c r="I10" s="44"/>
    </row>
    <row r="11" spans="1:9" ht="18">
      <c r="A11" s="63" t="s">
        <v>38</v>
      </c>
      <c r="B11" s="54" t="s">
        <v>34</v>
      </c>
      <c r="C11" s="29" t="str">
        <f>+Vstup!I5</f>
        <v> </v>
      </c>
      <c r="D11" s="3"/>
      <c r="E11" s="19" t="s">
        <v>13</v>
      </c>
      <c r="F11" s="21"/>
      <c r="G11" s="20" t="s">
        <v>30</v>
      </c>
      <c r="H11" s="3"/>
      <c r="I11" s="44"/>
    </row>
    <row r="12" spans="1:9" ht="18">
      <c r="A12" s="63" t="s">
        <v>39</v>
      </c>
      <c r="B12" s="54" t="s">
        <v>34</v>
      </c>
      <c r="C12" s="29" t="str">
        <f>+Vstup!I6</f>
        <v>Marta Fuglevičová</v>
      </c>
      <c r="D12" s="3"/>
      <c r="E12" s="19" t="s">
        <v>14</v>
      </c>
      <c r="F12" s="21"/>
      <c r="G12" s="20" t="s">
        <v>31</v>
      </c>
      <c r="H12" s="3"/>
      <c r="I12" s="44"/>
    </row>
    <row r="13" spans="1:9" ht="18.75" thickBot="1">
      <c r="A13" s="63" t="s">
        <v>40</v>
      </c>
      <c r="B13" s="54" t="s">
        <v>34</v>
      </c>
      <c r="C13" s="29" t="str">
        <f>+Vstup!I7</f>
        <v> </v>
      </c>
      <c r="D13" s="3"/>
      <c r="E13" s="19" t="s">
        <v>15</v>
      </c>
      <c r="F13" s="21"/>
      <c r="G13" s="30" t="s">
        <v>32</v>
      </c>
      <c r="H13" s="3"/>
      <c r="I13" s="44"/>
    </row>
    <row r="14" spans="1:9" ht="20.25" customHeight="1" thickBot="1" thickTop="1">
      <c r="A14" s="45"/>
      <c r="B14" s="28"/>
      <c r="C14" s="29"/>
      <c r="D14" s="32">
        <f>+G26</f>
        <v>0</v>
      </c>
      <c r="E14" s="33" t="s">
        <v>47</v>
      </c>
      <c r="F14" s="34"/>
      <c r="G14" s="35" t="b">
        <f>IF(G26&gt;256.6,"Výborný",IF(G26&gt;224.6,"Velmi dobrý",IF(G26&gt;192,"Dobrý",IF(G26&gt;0,"Nehodnocen"))))</f>
        <v>0</v>
      </c>
      <c r="H14" s="3"/>
      <c r="I14" s="44"/>
    </row>
    <row r="15" spans="1:9" ht="30" thickBot="1" thickTop="1">
      <c r="A15" s="46"/>
      <c r="B15" s="14" t="s">
        <v>0</v>
      </c>
      <c r="C15" s="15" t="s">
        <v>1</v>
      </c>
      <c r="D15" s="18" t="s">
        <v>43</v>
      </c>
      <c r="E15" s="16" t="s">
        <v>37</v>
      </c>
      <c r="F15" s="17" t="s">
        <v>33</v>
      </c>
      <c r="G15" s="65" t="s">
        <v>2</v>
      </c>
      <c r="H15" s="3"/>
      <c r="I15" s="44"/>
    </row>
    <row r="16" spans="1:9" ht="14.25" customHeight="1">
      <c r="A16" s="46"/>
      <c r="B16" s="8">
        <v>1</v>
      </c>
      <c r="C16" s="9" t="s">
        <v>3</v>
      </c>
      <c r="D16" s="61">
        <v>0</v>
      </c>
      <c r="E16" s="31">
        <v>0</v>
      </c>
      <c r="F16" s="6">
        <v>3</v>
      </c>
      <c r="G16" s="66">
        <f>(H16*F16)</f>
        <v>0</v>
      </c>
      <c r="H16" s="47">
        <f>IF(D16=0,E16*2,D16+E16)/2</f>
        <v>0</v>
      </c>
      <c r="I16" s="44"/>
    </row>
    <row r="17" spans="1:9" ht="14.25" customHeight="1">
      <c r="A17" s="46"/>
      <c r="B17" s="10">
        <v>2</v>
      </c>
      <c r="C17" s="11" t="s">
        <v>4</v>
      </c>
      <c r="D17" s="60">
        <v>0</v>
      </c>
      <c r="E17" s="31">
        <v>0</v>
      </c>
      <c r="F17" s="1">
        <v>2</v>
      </c>
      <c r="G17" s="66">
        <f aca="true" t="shared" si="0" ref="G17:G25">(H17*F17)</f>
        <v>0</v>
      </c>
      <c r="H17" s="47">
        <f aca="true" t="shared" si="1" ref="H17:H25">IF(D17=0,E17*2,D17+E17)/2</f>
        <v>0</v>
      </c>
      <c r="I17" s="44"/>
    </row>
    <row r="18" spans="1:9" ht="14.25" customHeight="1">
      <c r="A18" s="46"/>
      <c r="B18" s="10">
        <v>3</v>
      </c>
      <c r="C18" s="11" t="s">
        <v>5</v>
      </c>
      <c r="D18" s="60">
        <v>0</v>
      </c>
      <c r="E18" s="31">
        <v>0</v>
      </c>
      <c r="F18" s="1">
        <v>3</v>
      </c>
      <c r="G18" s="66">
        <f t="shared" si="0"/>
        <v>0</v>
      </c>
      <c r="H18" s="47">
        <f t="shared" si="1"/>
        <v>0</v>
      </c>
      <c r="I18" s="44"/>
    </row>
    <row r="19" spans="1:9" ht="14.25" customHeight="1">
      <c r="A19" s="46"/>
      <c r="B19" s="10">
        <v>4</v>
      </c>
      <c r="C19" s="11" t="s">
        <v>6</v>
      </c>
      <c r="D19" s="60">
        <v>0</v>
      </c>
      <c r="E19" s="31">
        <v>0</v>
      </c>
      <c r="F19" s="1">
        <v>3</v>
      </c>
      <c r="G19" s="66">
        <f t="shared" si="0"/>
        <v>0</v>
      </c>
      <c r="H19" s="47">
        <f t="shared" si="1"/>
        <v>0</v>
      </c>
      <c r="I19" s="44"/>
    </row>
    <row r="20" spans="1:9" ht="14.25" customHeight="1">
      <c r="A20" s="46"/>
      <c r="B20" s="10">
        <v>5</v>
      </c>
      <c r="C20" s="11" t="s">
        <v>7</v>
      </c>
      <c r="D20" s="60">
        <v>0</v>
      </c>
      <c r="E20" s="31">
        <v>0</v>
      </c>
      <c r="F20" s="1">
        <v>4</v>
      </c>
      <c r="G20" s="66">
        <f t="shared" si="0"/>
        <v>0</v>
      </c>
      <c r="H20" s="47">
        <f t="shared" si="1"/>
        <v>0</v>
      </c>
      <c r="I20" s="44"/>
    </row>
    <row r="21" spans="1:9" ht="14.25" customHeight="1">
      <c r="A21" s="46"/>
      <c r="B21" s="10">
        <v>6</v>
      </c>
      <c r="C21" s="11" t="s">
        <v>8</v>
      </c>
      <c r="D21" s="60">
        <v>0</v>
      </c>
      <c r="E21" s="31">
        <v>0</v>
      </c>
      <c r="F21" s="1">
        <v>4</v>
      </c>
      <c r="G21" s="66">
        <f t="shared" si="0"/>
        <v>0</v>
      </c>
      <c r="H21" s="47">
        <f t="shared" si="1"/>
        <v>0</v>
      </c>
      <c r="I21" s="44"/>
    </row>
    <row r="22" spans="1:9" ht="14.25" customHeight="1">
      <c r="A22" s="46"/>
      <c r="B22" s="10">
        <v>7</v>
      </c>
      <c r="C22" s="11" t="s">
        <v>9</v>
      </c>
      <c r="D22" s="60">
        <v>0</v>
      </c>
      <c r="E22" s="31">
        <v>0</v>
      </c>
      <c r="F22" s="1">
        <v>3</v>
      </c>
      <c r="G22" s="66">
        <f t="shared" si="0"/>
        <v>0</v>
      </c>
      <c r="H22" s="47">
        <f t="shared" si="1"/>
        <v>0</v>
      </c>
      <c r="I22" s="44"/>
    </row>
    <row r="23" spans="1:9" ht="14.25" customHeight="1">
      <c r="A23" s="46"/>
      <c r="B23" s="10">
        <v>8</v>
      </c>
      <c r="C23" s="11" t="s">
        <v>10</v>
      </c>
      <c r="D23" s="60">
        <v>0</v>
      </c>
      <c r="E23" s="31">
        <v>0</v>
      </c>
      <c r="F23" s="1">
        <v>3</v>
      </c>
      <c r="G23" s="66">
        <f t="shared" si="0"/>
        <v>0</v>
      </c>
      <c r="H23" s="47">
        <f t="shared" si="1"/>
        <v>0</v>
      </c>
      <c r="I23" s="44"/>
    </row>
    <row r="24" spans="1:9" ht="14.25" customHeight="1">
      <c r="A24" s="46"/>
      <c r="B24" s="10">
        <v>9</v>
      </c>
      <c r="C24" s="11" t="s">
        <v>11</v>
      </c>
      <c r="D24" s="60">
        <v>0</v>
      </c>
      <c r="E24" s="31">
        <v>0</v>
      </c>
      <c r="F24" s="1">
        <v>3</v>
      </c>
      <c r="G24" s="66">
        <f t="shared" si="0"/>
        <v>0</v>
      </c>
      <c r="H24" s="47">
        <f t="shared" si="1"/>
        <v>0</v>
      </c>
      <c r="I24" s="44"/>
    </row>
    <row r="25" spans="1:9" ht="14.25" customHeight="1" thickBot="1">
      <c r="A25" s="46"/>
      <c r="B25" s="12">
        <v>10</v>
      </c>
      <c r="C25" s="13" t="s">
        <v>12</v>
      </c>
      <c r="D25" s="62">
        <v>0</v>
      </c>
      <c r="E25" s="31">
        <v>0</v>
      </c>
      <c r="F25" s="7">
        <v>4</v>
      </c>
      <c r="G25" s="66">
        <f t="shared" si="0"/>
        <v>0</v>
      </c>
      <c r="H25" s="47">
        <f t="shared" si="1"/>
        <v>0</v>
      </c>
      <c r="I25" s="44"/>
    </row>
    <row r="26" spans="1:9" ht="21" thickBot="1" thickTop="1">
      <c r="A26" s="48"/>
      <c r="B26" s="22"/>
      <c r="C26" s="24" t="s">
        <v>45</v>
      </c>
      <c r="D26" s="24"/>
      <c r="E26" s="24"/>
      <c r="F26" s="24"/>
      <c r="G26" s="67">
        <f>SUM(G16:G25)</f>
        <v>0</v>
      </c>
      <c r="H26" s="51"/>
      <c r="I26" s="44"/>
    </row>
    <row r="27" spans="1:9" ht="16.5" thickBot="1" thickTop="1">
      <c r="A27" s="48"/>
      <c r="B27" s="49"/>
      <c r="C27" s="50"/>
      <c r="D27" s="50"/>
      <c r="E27" s="50"/>
      <c r="F27" s="50"/>
      <c r="G27" s="68"/>
      <c r="H27" s="51"/>
      <c r="I27" s="5"/>
    </row>
    <row r="28" spans="1:9" ht="15.75" thickTop="1">
      <c r="A28" s="3"/>
      <c r="B28" s="23"/>
      <c r="C28" s="2"/>
      <c r="D28" s="2"/>
      <c r="E28" s="2"/>
      <c r="F28" s="2"/>
      <c r="G28" s="52"/>
      <c r="H28" s="3"/>
      <c r="I28" s="3"/>
    </row>
    <row r="29" spans="1:9" ht="15">
      <c r="A29" s="3"/>
      <c r="B29" s="23"/>
      <c r="C29" s="2"/>
      <c r="D29" s="2"/>
      <c r="E29" s="2"/>
      <c r="F29" s="2"/>
      <c r="G29" s="52"/>
      <c r="H29" s="3"/>
      <c r="I29" s="3"/>
    </row>
    <row r="30" spans="1:9" ht="15">
      <c r="A30" s="3"/>
      <c r="B30" s="23"/>
      <c r="C30" s="2"/>
      <c r="D30" s="2"/>
      <c r="E30" s="2"/>
      <c r="F30" s="2"/>
      <c r="G30" s="52"/>
      <c r="H30" s="3"/>
      <c r="I30" s="3"/>
    </row>
    <row r="31" spans="1:9" ht="15">
      <c r="A31" s="3"/>
      <c r="B31" s="23"/>
      <c r="C31" s="2"/>
      <c r="D31" s="2"/>
      <c r="E31" s="2"/>
      <c r="F31" s="2"/>
      <c r="G31" s="52"/>
      <c r="H31" s="3"/>
      <c r="I31" s="3"/>
    </row>
    <row r="32" spans="1:5" ht="18.75">
      <c r="A32" s="38" t="s">
        <v>50</v>
      </c>
      <c r="B32" s="36"/>
      <c r="C32" s="36"/>
      <c r="D32" s="36"/>
      <c r="E32" s="37"/>
    </row>
    <row r="35" spans="1:3" ht="15">
      <c r="A35" s="40" t="s">
        <v>49</v>
      </c>
      <c r="B35" s="39"/>
      <c r="C35" s="39"/>
    </row>
  </sheetData>
  <sheetProtection password="CA6F" sheet="1"/>
  <printOptions/>
  <pageMargins left="0.75" right="0.75" top="1" bottom="0.73" header="0.4921259845" footer="0.4921259845"/>
  <pageSetup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G14" sqref="G14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41" t="s">
        <v>35</v>
      </c>
      <c r="B1" s="42" t="s">
        <v>34</v>
      </c>
      <c r="C1" s="53" t="str">
        <f>+Vstup!I1</f>
        <v>ZKO Ostrava - Třebovice</v>
      </c>
      <c r="D1" s="43"/>
      <c r="E1" s="43"/>
      <c r="F1" s="43"/>
      <c r="G1" s="43"/>
      <c r="H1" s="43"/>
      <c r="I1" s="4"/>
    </row>
    <row r="2" spans="1:9" ht="18">
      <c r="A2" s="63" t="s">
        <v>48</v>
      </c>
      <c r="B2" s="54" t="s">
        <v>34</v>
      </c>
      <c r="C2" s="55" t="str">
        <f>+Vstup!I2</f>
        <v>Třebovický závod obedience</v>
      </c>
      <c r="D2" s="3"/>
      <c r="E2" s="3"/>
      <c r="F2" s="3"/>
      <c r="G2" s="3"/>
      <c r="H2" s="3"/>
      <c r="I2" s="44"/>
    </row>
    <row r="3" spans="1:9" ht="18">
      <c r="A3" s="63" t="s">
        <v>44</v>
      </c>
      <c r="B3" s="54" t="s">
        <v>34</v>
      </c>
      <c r="C3" s="56">
        <f>+Vstup!I3</f>
        <v>40047</v>
      </c>
      <c r="D3" s="3"/>
      <c r="E3" s="3"/>
      <c r="F3" s="3"/>
      <c r="G3" s="3"/>
      <c r="H3" s="3"/>
      <c r="I3" s="44"/>
    </row>
    <row r="4" spans="1:9" ht="18">
      <c r="A4" s="64"/>
      <c r="B4" s="54" t="s">
        <v>34</v>
      </c>
      <c r="C4" s="57"/>
      <c r="D4" s="3"/>
      <c r="E4" s="3"/>
      <c r="F4" s="3"/>
      <c r="G4" s="3"/>
      <c r="H4" s="3"/>
      <c r="I4" s="44"/>
    </row>
    <row r="5" spans="1:9" ht="18">
      <c r="A5" s="63" t="s">
        <v>36</v>
      </c>
      <c r="B5" s="54" t="s">
        <v>34</v>
      </c>
      <c r="C5" s="58">
        <f>+Vstup!B16</f>
        <v>0</v>
      </c>
      <c r="D5" s="3"/>
      <c r="E5" s="3"/>
      <c r="F5" s="3"/>
      <c r="G5" s="3"/>
      <c r="H5" s="3"/>
      <c r="I5" s="44"/>
    </row>
    <row r="6" spans="1:9" ht="18">
      <c r="A6" s="63" t="s">
        <v>17</v>
      </c>
      <c r="B6" s="54" t="s">
        <v>34</v>
      </c>
      <c r="C6" s="58">
        <f>+Vstup!C16</f>
        <v>0</v>
      </c>
      <c r="D6" s="3"/>
      <c r="E6" s="3"/>
      <c r="F6" s="3"/>
      <c r="G6" s="3"/>
      <c r="H6" s="3"/>
      <c r="I6" s="44"/>
    </row>
    <row r="7" spans="1:9" ht="18">
      <c r="A7" s="63" t="s">
        <v>18</v>
      </c>
      <c r="B7" s="54" t="s">
        <v>34</v>
      </c>
      <c r="C7" s="58">
        <f>+Vstup!D16</f>
        <v>0</v>
      </c>
      <c r="D7" s="3"/>
      <c r="E7" s="3"/>
      <c r="F7" s="3"/>
      <c r="G7" s="3"/>
      <c r="H7" s="3"/>
      <c r="I7" s="44"/>
    </row>
    <row r="8" spans="1:9" ht="18">
      <c r="A8" s="63" t="s">
        <v>19</v>
      </c>
      <c r="B8" s="54" t="s">
        <v>34</v>
      </c>
      <c r="C8" s="58">
        <f>+Vstup!E16</f>
        <v>0</v>
      </c>
      <c r="D8" s="3"/>
      <c r="E8" s="3"/>
      <c r="F8" s="3"/>
      <c r="G8" s="3"/>
      <c r="H8" s="3"/>
      <c r="I8" s="44"/>
    </row>
    <row r="9" spans="1:9" ht="16.5" thickBot="1">
      <c r="A9" s="63"/>
      <c r="B9" s="59"/>
      <c r="C9" s="57"/>
      <c r="D9" s="3"/>
      <c r="E9" s="3"/>
      <c r="F9" s="3"/>
      <c r="G9" s="51"/>
      <c r="H9" s="3"/>
      <c r="I9" s="44"/>
    </row>
    <row r="10" spans="1:9" ht="18.75" thickTop="1">
      <c r="A10" s="63" t="s">
        <v>37</v>
      </c>
      <c r="B10" s="54" t="s">
        <v>34</v>
      </c>
      <c r="C10" s="56" t="str">
        <f>+Vstup!I4</f>
        <v>Eva Čapníková</v>
      </c>
      <c r="D10" s="3"/>
      <c r="E10" s="27" t="s">
        <v>46</v>
      </c>
      <c r="F10" s="25"/>
      <c r="G10" s="26"/>
      <c r="H10" s="3"/>
      <c r="I10" s="44"/>
    </row>
    <row r="11" spans="1:9" ht="18">
      <c r="A11" s="63" t="s">
        <v>38</v>
      </c>
      <c r="B11" s="54" t="s">
        <v>34</v>
      </c>
      <c r="C11" s="29" t="str">
        <f>+Vstup!I5</f>
        <v> </v>
      </c>
      <c r="D11" s="3"/>
      <c r="E11" s="19" t="s">
        <v>13</v>
      </c>
      <c r="F11" s="21"/>
      <c r="G11" s="20" t="s">
        <v>30</v>
      </c>
      <c r="H11" s="3"/>
      <c r="I11" s="44"/>
    </row>
    <row r="12" spans="1:9" ht="18">
      <c r="A12" s="63" t="s">
        <v>39</v>
      </c>
      <c r="B12" s="54" t="s">
        <v>34</v>
      </c>
      <c r="C12" s="29" t="str">
        <f>+Vstup!I6</f>
        <v>Marta Fuglevičová</v>
      </c>
      <c r="D12" s="3"/>
      <c r="E12" s="19" t="s">
        <v>14</v>
      </c>
      <c r="F12" s="21"/>
      <c r="G12" s="20" t="s">
        <v>31</v>
      </c>
      <c r="H12" s="3"/>
      <c r="I12" s="44"/>
    </row>
    <row r="13" spans="1:9" ht="18.75" thickBot="1">
      <c r="A13" s="63" t="s">
        <v>40</v>
      </c>
      <c r="B13" s="54" t="s">
        <v>34</v>
      </c>
      <c r="C13" s="29" t="str">
        <f>+Vstup!I7</f>
        <v> </v>
      </c>
      <c r="D13" s="3"/>
      <c r="E13" s="19" t="s">
        <v>15</v>
      </c>
      <c r="F13" s="21"/>
      <c r="G13" s="30" t="s">
        <v>32</v>
      </c>
      <c r="H13" s="3"/>
      <c r="I13" s="44"/>
    </row>
    <row r="14" spans="1:9" ht="20.25" customHeight="1" thickBot="1" thickTop="1">
      <c r="A14" s="45"/>
      <c r="B14" s="28"/>
      <c r="C14" s="29"/>
      <c r="D14" s="32">
        <f>+G26</f>
        <v>0</v>
      </c>
      <c r="E14" s="33" t="s">
        <v>47</v>
      </c>
      <c r="F14" s="34"/>
      <c r="G14" s="35" t="b">
        <f>IF(G26&gt;256.6,"Výborný",IF(G26&gt;224.6,"Velmi dobrý",IF(G26&gt;192,"Dobrý",IF(G26&gt;0,"Nehodnocen"))))</f>
        <v>0</v>
      </c>
      <c r="H14" s="3"/>
      <c r="I14" s="44"/>
    </row>
    <row r="15" spans="1:9" ht="30" thickBot="1" thickTop="1">
      <c r="A15" s="46"/>
      <c r="B15" s="14" t="s">
        <v>0</v>
      </c>
      <c r="C15" s="15" t="s">
        <v>1</v>
      </c>
      <c r="D15" s="18" t="s">
        <v>43</v>
      </c>
      <c r="E15" s="16" t="s">
        <v>37</v>
      </c>
      <c r="F15" s="17" t="s">
        <v>33</v>
      </c>
      <c r="G15" s="65" t="s">
        <v>2</v>
      </c>
      <c r="H15" s="3"/>
      <c r="I15" s="44"/>
    </row>
    <row r="16" spans="1:9" ht="14.25" customHeight="1">
      <c r="A16" s="46"/>
      <c r="B16" s="8">
        <v>1</v>
      </c>
      <c r="C16" s="9" t="s">
        <v>3</v>
      </c>
      <c r="D16" s="61">
        <v>0</v>
      </c>
      <c r="E16" s="31">
        <v>0</v>
      </c>
      <c r="F16" s="6">
        <v>3</v>
      </c>
      <c r="G16" s="66">
        <f>(H16*F16)</f>
        <v>0</v>
      </c>
      <c r="H16" s="47">
        <f>IF(D16=0,E16*2,D16+E16)/2</f>
        <v>0</v>
      </c>
      <c r="I16" s="44"/>
    </row>
    <row r="17" spans="1:9" ht="14.25" customHeight="1">
      <c r="A17" s="46"/>
      <c r="B17" s="10">
        <v>2</v>
      </c>
      <c r="C17" s="11" t="s">
        <v>4</v>
      </c>
      <c r="D17" s="60">
        <v>0</v>
      </c>
      <c r="E17" s="31">
        <v>0</v>
      </c>
      <c r="F17" s="1">
        <v>2</v>
      </c>
      <c r="G17" s="66">
        <f aca="true" t="shared" si="0" ref="G17:G25">(H17*F17)</f>
        <v>0</v>
      </c>
      <c r="H17" s="47">
        <f aca="true" t="shared" si="1" ref="H17:H25">IF(D17=0,E17*2,D17+E17)/2</f>
        <v>0</v>
      </c>
      <c r="I17" s="44"/>
    </row>
    <row r="18" spans="1:9" ht="14.25" customHeight="1">
      <c r="A18" s="46"/>
      <c r="B18" s="10">
        <v>3</v>
      </c>
      <c r="C18" s="11" t="s">
        <v>5</v>
      </c>
      <c r="D18" s="60">
        <v>0</v>
      </c>
      <c r="E18" s="31">
        <v>0</v>
      </c>
      <c r="F18" s="1">
        <v>3</v>
      </c>
      <c r="G18" s="66">
        <f t="shared" si="0"/>
        <v>0</v>
      </c>
      <c r="H18" s="47">
        <f t="shared" si="1"/>
        <v>0</v>
      </c>
      <c r="I18" s="44"/>
    </row>
    <row r="19" spans="1:9" ht="14.25" customHeight="1">
      <c r="A19" s="46"/>
      <c r="B19" s="10">
        <v>4</v>
      </c>
      <c r="C19" s="11" t="s">
        <v>6</v>
      </c>
      <c r="D19" s="60">
        <v>0</v>
      </c>
      <c r="E19" s="31">
        <v>0</v>
      </c>
      <c r="F19" s="1">
        <v>3</v>
      </c>
      <c r="G19" s="66">
        <f t="shared" si="0"/>
        <v>0</v>
      </c>
      <c r="H19" s="47">
        <f t="shared" si="1"/>
        <v>0</v>
      </c>
      <c r="I19" s="44"/>
    </row>
    <row r="20" spans="1:9" ht="14.25" customHeight="1">
      <c r="A20" s="46"/>
      <c r="B20" s="10">
        <v>5</v>
      </c>
      <c r="C20" s="11" t="s">
        <v>7</v>
      </c>
      <c r="D20" s="60">
        <v>0</v>
      </c>
      <c r="E20" s="31">
        <v>0</v>
      </c>
      <c r="F20" s="1">
        <v>4</v>
      </c>
      <c r="G20" s="66">
        <f t="shared" si="0"/>
        <v>0</v>
      </c>
      <c r="H20" s="47">
        <f t="shared" si="1"/>
        <v>0</v>
      </c>
      <c r="I20" s="44"/>
    </row>
    <row r="21" spans="1:9" ht="14.25" customHeight="1">
      <c r="A21" s="46"/>
      <c r="B21" s="10">
        <v>6</v>
      </c>
      <c r="C21" s="11" t="s">
        <v>8</v>
      </c>
      <c r="D21" s="60">
        <v>0</v>
      </c>
      <c r="E21" s="31">
        <v>0</v>
      </c>
      <c r="F21" s="1">
        <v>4</v>
      </c>
      <c r="G21" s="66">
        <f t="shared" si="0"/>
        <v>0</v>
      </c>
      <c r="H21" s="47">
        <f t="shared" si="1"/>
        <v>0</v>
      </c>
      <c r="I21" s="44"/>
    </row>
    <row r="22" spans="1:9" ht="14.25" customHeight="1">
      <c r="A22" s="46"/>
      <c r="B22" s="10">
        <v>7</v>
      </c>
      <c r="C22" s="11" t="s">
        <v>9</v>
      </c>
      <c r="D22" s="60">
        <v>0</v>
      </c>
      <c r="E22" s="31">
        <v>0</v>
      </c>
      <c r="F22" s="1">
        <v>3</v>
      </c>
      <c r="G22" s="66">
        <f t="shared" si="0"/>
        <v>0</v>
      </c>
      <c r="H22" s="47">
        <f t="shared" si="1"/>
        <v>0</v>
      </c>
      <c r="I22" s="44"/>
    </row>
    <row r="23" spans="1:9" ht="14.25" customHeight="1">
      <c r="A23" s="46"/>
      <c r="B23" s="10">
        <v>8</v>
      </c>
      <c r="C23" s="11" t="s">
        <v>10</v>
      </c>
      <c r="D23" s="60">
        <v>0</v>
      </c>
      <c r="E23" s="31">
        <v>0</v>
      </c>
      <c r="F23" s="1">
        <v>3</v>
      </c>
      <c r="G23" s="66">
        <f t="shared" si="0"/>
        <v>0</v>
      </c>
      <c r="H23" s="47">
        <f t="shared" si="1"/>
        <v>0</v>
      </c>
      <c r="I23" s="44"/>
    </row>
    <row r="24" spans="1:9" ht="14.25" customHeight="1">
      <c r="A24" s="46"/>
      <c r="B24" s="10">
        <v>9</v>
      </c>
      <c r="C24" s="11" t="s">
        <v>11</v>
      </c>
      <c r="D24" s="60">
        <v>0</v>
      </c>
      <c r="E24" s="31">
        <v>0</v>
      </c>
      <c r="F24" s="1">
        <v>3</v>
      </c>
      <c r="G24" s="66">
        <f t="shared" si="0"/>
        <v>0</v>
      </c>
      <c r="H24" s="47">
        <f t="shared" si="1"/>
        <v>0</v>
      </c>
      <c r="I24" s="44"/>
    </row>
    <row r="25" spans="1:9" ht="14.25" customHeight="1" thickBot="1">
      <c r="A25" s="46"/>
      <c r="B25" s="12">
        <v>10</v>
      </c>
      <c r="C25" s="13" t="s">
        <v>12</v>
      </c>
      <c r="D25" s="62">
        <v>0</v>
      </c>
      <c r="E25" s="31">
        <v>0</v>
      </c>
      <c r="F25" s="7">
        <v>4</v>
      </c>
      <c r="G25" s="66">
        <f t="shared" si="0"/>
        <v>0</v>
      </c>
      <c r="H25" s="47">
        <f t="shared" si="1"/>
        <v>0</v>
      </c>
      <c r="I25" s="44"/>
    </row>
    <row r="26" spans="1:9" ht="21" thickBot="1" thickTop="1">
      <c r="A26" s="48"/>
      <c r="B26" s="22"/>
      <c r="C26" s="24" t="s">
        <v>45</v>
      </c>
      <c r="D26" s="24"/>
      <c r="E26" s="24"/>
      <c r="F26" s="24"/>
      <c r="G26" s="67">
        <f>SUM(G16:G25)</f>
        <v>0</v>
      </c>
      <c r="H26" s="51"/>
      <c r="I26" s="44"/>
    </row>
    <row r="27" spans="1:9" ht="16.5" thickBot="1" thickTop="1">
      <c r="A27" s="48"/>
      <c r="B27" s="49"/>
      <c r="C27" s="50"/>
      <c r="D27" s="50"/>
      <c r="E27" s="50"/>
      <c r="F27" s="50"/>
      <c r="G27" s="68"/>
      <c r="H27" s="51"/>
      <c r="I27" s="5"/>
    </row>
    <row r="28" spans="1:9" ht="15.75" thickTop="1">
      <c r="A28" s="3"/>
      <c r="B28" s="23"/>
      <c r="C28" s="2"/>
      <c r="D28" s="2"/>
      <c r="E28" s="2"/>
      <c r="F28" s="2"/>
      <c r="G28" s="52"/>
      <c r="H28" s="3"/>
      <c r="I28" s="3"/>
    </row>
    <row r="29" spans="1:9" ht="15">
      <c r="A29" s="3"/>
      <c r="B29" s="23"/>
      <c r="C29" s="2"/>
      <c r="D29" s="2"/>
      <c r="E29" s="2"/>
      <c r="F29" s="2"/>
      <c r="G29" s="52"/>
      <c r="H29" s="3"/>
      <c r="I29" s="3"/>
    </row>
    <row r="30" spans="1:9" ht="15">
      <c r="A30" s="3"/>
      <c r="B30" s="23"/>
      <c r="C30" s="2"/>
      <c r="D30" s="2"/>
      <c r="E30" s="2"/>
      <c r="F30" s="2"/>
      <c r="G30" s="52"/>
      <c r="H30" s="3"/>
      <c r="I30" s="3"/>
    </row>
    <row r="31" spans="1:9" ht="15">
      <c r="A31" s="3"/>
      <c r="B31" s="23"/>
      <c r="C31" s="2"/>
      <c r="D31" s="2"/>
      <c r="E31" s="2"/>
      <c r="F31" s="2"/>
      <c r="G31" s="52"/>
      <c r="H31" s="3"/>
      <c r="I31" s="3"/>
    </row>
    <row r="32" spans="1:5" ht="18.75">
      <c r="A32" s="38" t="s">
        <v>50</v>
      </c>
      <c r="B32" s="36"/>
      <c r="C32" s="36"/>
      <c r="D32" s="36"/>
      <c r="E32" s="37"/>
    </row>
    <row r="35" spans="1:3" ht="15">
      <c r="A35" s="40" t="s">
        <v>49</v>
      </c>
      <c r="B35" s="39"/>
      <c r="C35" s="39"/>
    </row>
  </sheetData>
  <sheetProtection password="CA6F" sheet="1"/>
  <printOptions/>
  <pageMargins left="0.75" right="0.75" top="1" bottom="0.8" header="0.4921259845" footer="0.4921259845"/>
  <pageSetup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G14" sqref="G14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41" t="s">
        <v>35</v>
      </c>
      <c r="B1" s="42" t="s">
        <v>34</v>
      </c>
      <c r="C1" s="53" t="str">
        <f>+Vstup!I1</f>
        <v>ZKO Ostrava - Třebovice</v>
      </c>
      <c r="D1" s="43"/>
      <c r="E1" s="43"/>
      <c r="F1" s="43"/>
      <c r="G1" s="43"/>
      <c r="H1" s="43"/>
      <c r="I1" s="4"/>
    </row>
    <row r="2" spans="1:9" ht="18">
      <c r="A2" s="63" t="s">
        <v>48</v>
      </c>
      <c r="B2" s="54" t="s">
        <v>34</v>
      </c>
      <c r="C2" s="55" t="str">
        <f>+Vstup!I2</f>
        <v>Třebovický závod obedience</v>
      </c>
      <c r="D2" s="3"/>
      <c r="E2" s="3"/>
      <c r="F2" s="3"/>
      <c r="G2" s="3"/>
      <c r="H2" s="3"/>
      <c r="I2" s="44"/>
    </row>
    <row r="3" spans="1:9" ht="18">
      <c r="A3" s="63" t="s">
        <v>44</v>
      </c>
      <c r="B3" s="54" t="s">
        <v>34</v>
      </c>
      <c r="C3" s="56">
        <f>+Vstup!I3</f>
        <v>40047</v>
      </c>
      <c r="D3" s="3"/>
      <c r="E3" s="3"/>
      <c r="F3" s="3"/>
      <c r="G3" s="3"/>
      <c r="H3" s="3"/>
      <c r="I3" s="44"/>
    </row>
    <row r="4" spans="1:9" ht="18">
      <c r="A4" s="64"/>
      <c r="B4" s="54" t="s">
        <v>34</v>
      </c>
      <c r="C4" s="57"/>
      <c r="D4" s="3"/>
      <c r="E4" s="3"/>
      <c r="F4" s="3"/>
      <c r="G4" s="3"/>
      <c r="H4" s="3"/>
      <c r="I4" s="44"/>
    </row>
    <row r="5" spans="1:9" ht="18">
      <c r="A5" s="63" t="s">
        <v>36</v>
      </c>
      <c r="B5" s="54" t="s">
        <v>34</v>
      </c>
      <c r="C5" s="58">
        <f>+Vstup!B17</f>
        <v>0</v>
      </c>
      <c r="D5" s="3"/>
      <c r="E5" s="3"/>
      <c r="F5" s="3"/>
      <c r="G5" s="3"/>
      <c r="H5" s="3"/>
      <c r="I5" s="44"/>
    </row>
    <row r="6" spans="1:9" ht="18">
      <c r="A6" s="63" t="s">
        <v>17</v>
      </c>
      <c r="B6" s="54" t="s">
        <v>34</v>
      </c>
      <c r="C6" s="58">
        <f>+Vstup!C17</f>
        <v>0</v>
      </c>
      <c r="D6" s="3"/>
      <c r="E6" s="3"/>
      <c r="F6" s="3"/>
      <c r="G6" s="3"/>
      <c r="H6" s="3"/>
      <c r="I6" s="44"/>
    </row>
    <row r="7" spans="1:9" ht="18">
      <c r="A7" s="63" t="s">
        <v>18</v>
      </c>
      <c r="B7" s="54" t="s">
        <v>34</v>
      </c>
      <c r="C7" s="58">
        <f>+Vstup!D17</f>
        <v>0</v>
      </c>
      <c r="D7" s="3"/>
      <c r="E7" s="3"/>
      <c r="F7" s="3"/>
      <c r="G7" s="3"/>
      <c r="H7" s="3"/>
      <c r="I7" s="44"/>
    </row>
    <row r="8" spans="1:9" ht="18">
      <c r="A8" s="63" t="s">
        <v>19</v>
      </c>
      <c r="B8" s="54" t="s">
        <v>34</v>
      </c>
      <c r="C8" s="58">
        <f>+Vstup!E17</f>
        <v>0</v>
      </c>
      <c r="D8" s="3"/>
      <c r="E8" s="3"/>
      <c r="F8" s="3"/>
      <c r="G8" s="3"/>
      <c r="H8" s="3"/>
      <c r="I8" s="44"/>
    </row>
    <row r="9" spans="1:9" ht="16.5" thickBot="1">
      <c r="A9" s="63"/>
      <c r="B9" s="59"/>
      <c r="C9" s="57"/>
      <c r="D9" s="3"/>
      <c r="E9" s="3"/>
      <c r="F9" s="3"/>
      <c r="G9" s="51"/>
      <c r="H9" s="3"/>
      <c r="I9" s="44"/>
    </row>
    <row r="10" spans="1:9" ht="18.75" thickTop="1">
      <c r="A10" s="63" t="s">
        <v>37</v>
      </c>
      <c r="B10" s="54" t="s">
        <v>34</v>
      </c>
      <c r="C10" s="56" t="str">
        <f>+Vstup!I4</f>
        <v>Eva Čapníková</v>
      </c>
      <c r="D10" s="3"/>
      <c r="E10" s="27" t="s">
        <v>46</v>
      </c>
      <c r="F10" s="25"/>
      <c r="G10" s="26"/>
      <c r="H10" s="3"/>
      <c r="I10" s="44"/>
    </row>
    <row r="11" spans="1:9" ht="18">
      <c r="A11" s="63" t="s">
        <v>38</v>
      </c>
      <c r="B11" s="54" t="s">
        <v>34</v>
      </c>
      <c r="C11" s="29" t="str">
        <f>+Vstup!I5</f>
        <v> </v>
      </c>
      <c r="D11" s="3"/>
      <c r="E11" s="19" t="s">
        <v>13</v>
      </c>
      <c r="F11" s="21"/>
      <c r="G11" s="20" t="s">
        <v>30</v>
      </c>
      <c r="H11" s="3"/>
      <c r="I11" s="44"/>
    </row>
    <row r="12" spans="1:9" ht="18">
      <c r="A12" s="63" t="s">
        <v>39</v>
      </c>
      <c r="B12" s="54" t="s">
        <v>34</v>
      </c>
      <c r="C12" s="29" t="str">
        <f>+Vstup!I6</f>
        <v>Marta Fuglevičová</v>
      </c>
      <c r="D12" s="3"/>
      <c r="E12" s="19" t="s">
        <v>14</v>
      </c>
      <c r="F12" s="21"/>
      <c r="G12" s="20" t="s">
        <v>31</v>
      </c>
      <c r="H12" s="3"/>
      <c r="I12" s="44"/>
    </row>
    <row r="13" spans="1:9" ht="18.75" thickBot="1">
      <c r="A13" s="63" t="s">
        <v>40</v>
      </c>
      <c r="B13" s="54" t="s">
        <v>34</v>
      </c>
      <c r="C13" s="29" t="str">
        <f>+Vstup!I7</f>
        <v> </v>
      </c>
      <c r="D13" s="3"/>
      <c r="E13" s="19" t="s">
        <v>15</v>
      </c>
      <c r="F13" s="21"/>
      <c r="G13" s="30" t="s">
        <v>32</v>
      </c>
      <c r="H13" s="3"/>
      <c r="I13" s="44"/>
    </row>
    <row r="14" spans="1:9" ht="20.25" customHeight="1" thickBot="1" thickTop="1">
      <c r="A14" s="45"/>
      <c r="B14" s="28"/>
      <c r="C14" s="29"/>
      <c r="D14" s="32">
        <f>+G26</f>
        <v>0</v>
      </c>
      <c r="E14" s="33" t="s">
        <v>47</v>
      </c>
      <c r="F14" s="34"/>
      <c r="G14" s="35" t="b">
        <f>IF(G26&gt;256.6,"Výborný",IF(G26&gt;224.6,"Velmi dobrý",IF(G26&gt;192,"Dobrý",IF(G26&gt;0,"Nehodnocen"))))</f>
        <v>0</v>
      </c>
      <c r="H14" s="3"/>
      <c r="I14" s="44"/>
    </row>
    <row r="15" spans="1:9" ht="30" thickBot="1" thickTop="1">
      <c r="A15" s="46"/>
      <c r="B15" s="14" t="s">
        <v>0</v>
      </c>
      <c r="C15" s="15" t="s">
        <v>1</v>
      </c>
      <c r="D15" s="18" t="s">
        <v>43</v>
      </c>
      <c r="E15" s="16" t="s">
        <v>37</v>
      </c>
      <c r="F15" s="17" t="s">
        <v>33</v>
      </c>
      <c r="G15" s="65" t="s">
        <v>2</v>
      </c>
      <c r="H15" s="3"/>
      <c r="I15" s="44"/>
    </row>
    <row r="16" spans="1:9" ht="14.25" customHeight="1">
      <c r="A16" s="46"/>
      <c r="B16" s="8">
        <v>1</v>
      </c>
      <c r="C16" s="9" t="s">
        <v>3</v>
      </c>
      <c r="D16" s="61">
        <v>0</v>
      </c>
      <c r="E16" s="31">
        <v>0</v>
      </c>
      <c r="F16" s="6">
        <v>3</v>
      </c>
      <c r="G16" s="66">
        <f>(H16*F16)</f>
        <v>0</v>
      </c>
      <c r="H16" s="47">
        <f>IF(D16=0,E16*2,D16+E16)/2</f>
        <v>0</v>
      </c>
      <c r="I16" s="44"/>
    </row>
    <row r="17" spans="1:9" ht="14.25" customHeight="1">
      <c r="A17" s="46"/>
      <c r="B17" s="10">
        <v>2</v>
      </c>
      <c r="C17" s="11" t="s">
        <v>4</v>
      </c>
      <c r="D17" s="60">
        <v>0</v>
      </c>
      <c r="E17" s="31">
        <v>0</v>
      </c>
      <c r="F17" s="1">
        <v>2</v>
      </c>
      <c r="G17" s="66">
        <f aca="true" t="shared" si="0" ref="G17:G25">(H17*F17)</f>
        <v>0</v>
      </c>
      <c r="H17" s="47">
        <f aca="true" t="shared" si="1" ref="H17:H25">IF(D17=0,E17*2,D17+E17)/2</f>
        <v>0</v>
      </c>
      <c r="I17" s="44"/>
    </row>
    <row r="18" spans="1:9" ht="14.25" customHeight="1">
      <c r="A18" s="46"/>
      <c r="B18" s="10">
        <v>3</v>
      </c>
      <c r="C18" s="11" t="s">
        <v>5</v>
      </c>
      <c r="D18" s="60">
        <v>0</v>
      </c>
      <c r="E18" s="31">
        <v>0</v>
      </c>
      <c r="F18" s="1">
        <v>3</v>
      </c>
      <c r="G18" s="66">
        <f t="shared" si="0"/>
        <v>0</v>
      </c>
      <c r="H18" s="47">
        <f t="shared" si="1"/>
        <v>0</v>
      </c>
      <c r="I18" s="44"/>
    </row>
    <row r="19" spans="1:9" ht="14.25" customHeight="1">
      <c r="A19" s="46"/>
      <c r="B19" s="10">
        <v>4</v>
      </c>
      <c r="C19" s="11" t="s">
        <v>6</v>
      </c>
      <c r="D19" s="60">
        <v>0</v>
      </c>
      <c r="E19" s="31">
        <v>0</v>
      </c>
      <c r="F19" s="1">
        <v>3</v>
      </c>
      <c r="G19" s="66">
        <f t="shared" si="0"/>
        <v>0</v>
      </c>
      <c r="H19" s="47">
        <f t="shared" si="1"/>
        <v>0</v>
      </c>
      <c r="I19" s="44"/>
    </row>
    <row r="20" spans="1:9" ht="14.25" customHeight="1">
      <c r="A20" s="46"/>
      <c r="B20" s="10">
        <v>5</v>
      </c>
      <c r="C20" s="11" t="s">
        <v>7</v>
      </c>
      <c r="D20" s="60">
        <v>0</v>
      </c>
      <c r="E20" s="31">
        <v>0</v>
      </c>
      <c r="F20" s="1">
        <v>4</v>
      </c>
      <c r="G20" s="66">
        <f t="shared" si="0"/>
        <v>0</v>
      </c>
      <c r="H20" s="47">
        <f t="shared" si="1"/>
        <v>0</v>
      </c>
      <c r="I20" s="44"/>
    </row>
    <row r="21" spans="1:9" ht="14.25" customHeight="1">
      <c r="A21" s="46"/>
      <c r="B21" s="10">
        <v>6</v>
      </c>
      <c r="C21" s="11" t="s">
        <v>8</v>
      </c>
      <c r="D21" s="60">
        <v>0</v>
      </c>
      <c r="E21" s="31">
        <v>0</v>
      </c>
      <c r="F21" s="1">
        <v>4</v>
      </c>
      <c r="G21" s="66">
        <f t="shared" si="0"/>
        <v>0</v>
      </c>
      <c r="H21" s="47">
        <f t="shared" si="1"/>
        <v>0</v>
      </c>
      <c r="I21" s="44"/>
    </row>
    <row r="22" spans="1:9" ht="14.25" customHeight="1">
      <c r="A22" s="46"/>
      <c r="B22" s="10">
        <v>7</v>
      </c>
      <c r="C22" s="11" t="s">
        <v>9</v>
      </c>
      <c r="D22" s="60">
        <v>0</v>
      </c>
      <c r="E22" s="31">
        <v>0</v>
      </c>
      <c r="F22" s="1">
        <v>3</v>
      </c>
      <c r="G22" s="66">
        <f t="shared" si="0"/>
        <v>0</v>
      </c>
      <c r="H22" s="47">
        <f t="shared" si="1"/>
        <v>0</v>
      </c>
      <c r="I22" s="44"/>
    </row>
    <row r="23" spans="1:9" ht="14.25" customHeight="1">
      <c r="A23" s="46"/>
      <c r="B23" s="10">
        <v>8</v>
      </c>
      <c r="C23" s="11" t="s">
        <v>10</v>
      </c>
      <c r="D23" s="60">
        <v>0</v>
      </c>
      <c r="E23" s="31">
        <v>0</v>
      </c>
      <c r="F23" s="1">
        <v>3</v>
      </c>
      <c r="G23" s="66">
        <f t="shared" si="0"/>
        <v>0</v>
      </c>
      <c r="H23" s="47">
        <f t="shared" si="1"/>
        <v>0</v>
      </c>
      <c r="I23" s="44"/>
    </row>
    <row r="24" spans="1:9" ht="14.25" customHeight="1">
      <c r="A24" s="46"/>
      <c r="B24" s="10">
        <v>9</v>
      </c>
      <c r="C24" s="11" t="s">
        <v>11</v>
      </c>
      <c r="D24" s="60">
        <v>0</v>
      </c>
      <c r="E24" s="31">
        <v>0</v>
      </c>
      <c r="F24" s="1">
        <v>3</v>
      </c>
      <c r="G24" s="66">
        <f t="shared" si="0"/>
        <v>0</v>
      </c>
      <c r="H24" s="47">
        <f t="shared" si="1"/>
        <v>0</v>
      </c>
      <c r="I24" s="44"/>
    </row>
    <row r="25" spans="1:9" ht="14.25" customHeight="1" thickBot="1">
      <c r="A25" s="46"/>
      <c r="B25" s="12">
        <v>10</v>
      </c>
      <c r="C25" s="13" t="s">
        <v>12</v>
      </c>
      <c r="D25" s="62">
        <v>0</v>
      </c>
      <c r="E25" s="31">
        <v>0</v>
      </c>
      <c r="F25" s="7">
        <v>4</v>
      </c>
      <c r="G25" s="66">
        <f t="shared" si="0"/>
        <v>0</v>
      </c>
      <c r="H25" s="47">
        <f t="shared" si="1"/>
        <v>0</v>
      </c>
      <c r="I25" s="44"/>
    </row>
    <row r="26" spans="1:9" ht="21" thickBot="1" thickTop="1">
      <c r="A26" s="48"/>
      <c r="B26" s="22"/>
      <c r="C26" s="24" t="s">
        <v>45</v>
      </c>
      <c r="D26" s="24"/>
      <c r="E26" s="24"/>
      <c r="F26" s="24"/>
      <c r="G26" s="67">
        <f>SUM(G16:G25)</f>
        <v>0</v>
      </c>
      <c r="H26" s="51"/>
      <c r="I26" s="44"/>
    </row>
    <row r="27" spans="1:9" ht="16.5" thickBot="1" thickTop="1">
      <c r="A27" s="48"/>
      <c r="B27" s="49"/>
      <c r="C27" s="50"/>
      <c r="D27" s="50"/>
      <c r="E27" s="50"/>
      <c r="F27" s="50"/>
      <c r="G27" s="68"/>
      <c r="H27" s="51"/>
      <c r="I27" s="5"/>
    </row>
    <row r="28" spans="1:9" ht="15.75" thickTop="1">
      <c r="A28" s="3"/>
      <c r="B28" s="23"/>
      <c r="C28" s="2"/>
      <c r="D28" s="2"/>
      <c r="E28" s="2"/>
      <c r="F28" s="2"/>
      <c r="G28" s="52"/>
      <c r="H28" s="3"/>
      <c r="I28" s="3"/>
    </row>
    <row r="29" spans="1:9" ht="15">
      <c r="A29" s="3"/>
      <c r="B29" s="23"/>
      <c r="C29" s="2"/>
      <c r="D29" s="2"/>
      <c r="E29" s="2"/>
      <c r="F29" s="2"/>
      <c r="G29" s="52"/>
      <c r="H29" s="3"/>
      <c r="I29" s="3"/>
    </row>
    <row r="30" spans="1:9" ht="15">
      <c r="A30" s="3"/>
      <c r="B30" s="23"/>
      <c r="C30" s="2"/>
      <c r="D30" s="2"/>
      <c r="E30" s="2"/>
      <c r="F30" s="2"/>
      <c r="G30" s="52"/>
      <c r="H30" s="3"/>
      <c r="I30" s="3"/>
    </row>
    <row r="31" spans="1:9" ht="15">
      <c r="A31" s="3"/>
      <c r="B31" s="23"/>
      <c r="C31" s="2"/>
      <c r="D31" s="2"/>
      <c r="E31" s="2"/>
      <c r="F31" s="2"/>
      <c r="G31" s="52"/>
      <c r="H31" s="3"/>
      <c r="I31" s="3"/>
    </row>
    <row r="32" spans="1:5" ht="18.75">
      <c r="A32" s="38" t="s">
        <v>50</v>
      </c>
      <c r="B32" s="36"/>
      <c r="C32" s="36"/>
      <c r="D32" s="36"/>
      <c r="E32" s="37"/>
    </row>
    <row r="35" spans="1:3" ht="15">
      <c r="A35" s="40" t="s">
        <v>49</v>
      </c>
      <c r="B35" s="39"/>
      <c r="C35" s="39"/>
    </row>
  </sheetData>
  <sheetProtection password="CA6F" sheet="1" objects="1" scenarios="1"/>
  <printOptions/>
  <pageMargins left="0.75" right="0.75" top="1" bottom="0.79" header="0.4921259845" footer="0.4921259845"/>
  <pageSetup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G14" sqref="G14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41" t="s">
        <v>35</v>
      </c>
      <c r="B1" s="42" t="s">
        <v>34</v>
      </c>
      <c r="C1" s="53" t="str">
        <f>+Vstup!I1</f>
        <v>ZKO Ostrava - Třebovice</v>
      </c>
      <c r="D1" s="43"/>
      <c r="E1" s="43"/>
      <c r="F1" s="43"/>
      <c r="G1" s="43"/>
      <c r="H1" s="43"/>
      <c r="I1" s="4"/>
    </row>
    <row r="2" spans="1:9" ht="18">
      <c r="A2" s="63" t="s">
        <v>48</v>
      </c>
      <c r="B2" s="54" t="s">
        <v>34</v>
      </c>
      <c r="C2" s="55" t="str">
        <f>+Vstup!I2</f>
        <v>Třebovický závod obedience</v>
      </c>
      <c r="D2" s="3"/>
      <c r="E2" s="3"/>
      <c r="F2" s="3"/>
      <c r="G2" s="3"/>
      <c r="H2" s="3"/>
      <c r="I2" s="44"/>
    </row>
    <row r="3" spans="1:9" ht="18">
      <c r="A3" s="63" t="s">
        <v>44</v>
      </c>
      <c r="B3" s="54" t="s">
        <v>34</v>
      </c>
      <c r="C3" s="56">
        <f>+Vstup!I3</f>
        <v>40047</v>
      </c>
      <c r="D3" s="3"/>
      <c r="E3" s="3"/>
      <c r="F3" s="3"/>
      <c r="G3" s="3"/>
      <c r="H3" s="3"/>
      <c r="I3" s="44"/>
    </row>
    <row r="4" spans="1:9" ht="18">
      <c r="A4" s="64"/>
      <c r="B4" s="54" t="s">
        <v>34</v>
      </c>
      <c r="C4" s="57"/>
      <c r="D4" s="3"/>
      <c r="E4" s="3"/>
      <c r="F4" s="3"/>
      <c r="G4" s="3"/>
      <c r="H4" s="3"/>
      <c r="I4" s="44"/>
    </row>
    <row r="5" spans="1:9" ht="18">
      <c r="A5" s="63" t="s">
        <v>36</v>
      </c>
      <c r="B5" s="54" t="s">
        <v>34</v>
      </c>
      <c r="C5" s="58">
        <f>+Vstup!B18</f>
        <v>0</v>
      </c>
      <c r="D5" s="3"/>
      <c r="E5" s="3"/>
      <c r="F5" s="3"/>
      <c r="G5" s="3"/>
      <c r="H5" s="3"/>
      <c r="I5" s="44"/>
    </row>
    <row r="6" spans="1:9" ht="18">
      <c r="A6" s="63" t="s">
        <v>17</v>
      </c>
      <c r="B6" s="54" t="s">
        <v>34</v>
      </c>
      <c r="C6" s="58">
        <f>+Vstup!C18</f>
        <v>0</v>
      </c>
      <c r="D6" s="3"/>
      <c r="E6" s="3"/>
      <c r="F6" s="3"/>
      <c r="G6" s="3"/>
      <c r="H6" s="3"/>
      <c r="I6" s="44"/>
    </row>
    <row r="7" spans="1:9" ht="18">
      <c r="A7" s="63" t="s">
        <v>18</v>
      </c>
      <c r="B7" s="54" t="s">
        <v>34</v>
      </c>
      <c r="C7" s="58">
        <f>+Vstup!D18</f>
        <v>0</v>
      </c>
      <c r="D7" s="3"/>
      <c r="E7" s="3"/>
      <c r="F7" s="3"/>
      <c r="G7" s="3"/>
      <c r="H7" s="3"/>
      <c r="I7" s="44"/>
    </row>
    <row r="8" spans="1:9" ht="18">
      <c r="A8" s="63" t="s">
        <v>19</v>
      </c>
      <c r="B8" s="54" t="s">
        <v>34</v>
      </c>
      <c r="C8" s="58">
        <f>+Vstup!E18</f>
        <v>0</v>
      </c>
      <c r="D8" s="3"/>
      <c r="E8" s="3"/>
      <c r="F8" s="3"/>
      <c r="G8" s="3"/>
      <c r="H8" s="3"/>
      <c r="I8" s="44"/>
    </row>
    <row r="9" spans="1:9" ht="16.5" thickBot="1">
      <c r="A9" s="63"/>
      <c r="B9" s="59"/>
      <c r="C9" s="57"/>
      <c r="D9" s="3"/>
      <c r="E9" s="3"/>
      <c r="F9" s="3"/>
      <c r="G9" s="51"/>
      <c r="H9" s="3"/>
      <c r="I9" s="44"/>
    </row>
    <row r="10" spans="1:9" ht="18.75" thickTop="1">
      <c r="A10" s="63" t="s">
        <v>37</v>
      </c>
      <c r="B10" s="54" t="s">
        <v>34</v>
      </c>
      <c r="C10" s="56" t="str">
        <f>+Vstup!I4</f>
        <v>Eva Čapníková</v>
      </c>
      <c r="D10" s="3"/>
      <c r="E10" s="27" t="s">
        <v>46</v>
      </c>
      <c r="F10" s="25"/>
      <c r="G10" s="26"/>
      <c r="H10" s="3"/>
      <c r="I10" s="44"/>
    </row>
    <row r="11" spans="1:9" ht="18">
      <c r="A11" s="63" t="s">
        <v>38</v>
      </c>
      <c r="B11" s="54" t="s">
        <v>34</v>
      </c>
      <c r="C11" s="29" t="str">
        <f>+Vstup!I5</f>
        <v> </v>
      </c>
      <c r="D11" s="3"/>
      <c r="E11" s="19" t="s">
        <v>13</v>
      </c>
      <c r="F11" s="21"/>
      <c r="G11" s="20" t="s">
        <v>30</v>
      </c>
      <c r="H11" s="3"/>
      <c r="I11" s="44"/>
    </row>
    <row r="12" spans="1:9" ht="18">
      <c r="A12" s="63" t="s">
        <v>39</v>
      </c>
      <c r="B12" s="54" t="s">
        <v>34</v>
      </c>
      <c r="C12" s="29" t="str">
        <f>+Vstup!I6</f>
        <v>Marta Fuglevičová</v>
      </c>
      <c r="D12" s="3"/>
      <c r="E12" s="19" t="s">
        <v>14</v>
      </c>
      <c r="F12" s="21"/>
      <c r="G12" s="20" t="s">
        <v>31</v>
      </c>
      <c r="H12" s="3"/>
      <c r="I12" s="44"/>
    </row>
    <row r="13" spans="1:9" ht="18.75" thickBot="1">
      <c r="A13" s="63" t="s">
        <v>40</v>
      </c>
      <c r="B13" s="54" t="s">
        <v>34</v>
      </c>
      <c r="C13" s="29" t="str">
        <f>+Vstup!I7</f>
        <v> </v>
      </c>
      <c r="D13" s="3"/>
      <c r="E13" s="19" t="s">
        <v>15</v>
      </c>
      <c r="F13" s="21"/>
      <c r="G13" s="30" t="s">
        <v>32</v>
      </c>
      <c r="H13" s="3"/>
      <c r="I13" s="44"/>
    </row>
    <row r="14" spans="1:9" ht="20.25" customHeight="1" thickBot="1" thickTop="1">
      <c r="A14" s="45"/>
      <c r="B14" s="28"/>
      <c r="C14" s="29"/>
      <c r="D14" s="32">
        <f>+G26</f>
        <v>0</v>
      </c>
      <c r="E14" s="33" t="s">
        <v>47</v>
      </c>
      <c r="F14" s="34"/>
      <c r="G14" s="35" t="b">
        <f>IF(G26&gt;256.6,"Výborný",IF(G26&gt;224.6,"Velmi dobrý",IF(G26&gt;192,"Dobrý",IF(G26&gt;0,"Nehodnocen"))))</f>
        <v>0</v>
      </c>
      <c r="H14" s="3"/>
      <c r="I14" s="44"/>
    </row>
    <row r="15" spans="1:9" ht="30" thickBot="1" thickTop="1">
      <c r="A15" s="46"/>
      <c r="B15" s="14" t="s">
        <v>0</v>
      </c>
      <c r="C15" s="15" t="s">
        <v>1</v>
      </c>
      <c r="D15" s="18" t="s">
        <v>43</v>
      </c>
      <c r="E15" s="16" t="s">
        <v>37</v>
      </c>
      <c r="F15" s="17" t="s">
        <v>33</v>
      </c>
      <c r="G15" s="65" t="s">
        <v>2</v>
      </c>
      <c r="H15" s="3"/>
      <c r="I15" s="44"/>
    </row>
    <row r="16" spans="1:9" ht="14.25" customHeight="1">
      <c r="A16" s="46"/>
      <c r="B16" s="8">
        <v>1</v>
      </c>
      <c r="C16" s="9" t="s">
        <v>3</v>
      </c>
      <c r="D16" s="61">
        <v>0</v>
      </c>
      <c r="E16" s="31">
        <v>0</v>
      </c>
      <c r="F16" s="6">
        <v>3</v>
      </c>
      <c r="G16" s="66">
        <f>(H16*F16)</f>
        <v>0</v>
      </c>
      <c r="H16" s="47">
        <f>IF(D16=0,E16*2,D16+E16)/2</f>
        <v>0</v>
      </c>
      <c r="I16" s="44"/>
    </row>
    <row r="17" spans="1:9" ht="14.25" customHeight="1">
      <c r="A17" s="46"/>
      <c r="B17" s="10">
        <v>2</v>
      </c>
      <c r="C17" s="11" t="s">
        <v>4</v>
      </c>
      <c r="D17" s="60">
        <v>0</v>
      </c>
      <c r="E17" s="31">
        <v>0</v>
      </c>
      <c r="F17" s="1">
        <v>2</v>
      </c>
      <c r="G17" s="66">
        <f aca="true" t="shared" si="0" ref="G17:G25">(H17*F17)</f>
        <v>0</v>
      </c>
      <c r="H17" s="47">
        <f aca="true" t="shared" si="1" ref="H17:H25">IF(D17=0,E17*2,D17+E17)/2</f>
        <v>0</v>
      </c>
      <c r="I17" s="44"/>
    </row>
    <row r="18" spans="1:9" ht="14.25" customHeight="1">
      <c r="A18" s="46"/>
      <c r="B18" s="10">
        <v>3</v>
      </c>
      <c r="C18" s="11" t="s">
        <v>5</v>
      </c>
      <c r="D18" s="60">
        <v>0</v>
      </c>
      <c r="E18" s="31">
        <v>0</v>
      </c>
      <c r="F18" s="1">
        <v>3</v>
      </c>
      <c r="G18" s="66">
        <f t="shared" si="0"/>
        <v>0</v>
      </c>
      <c r="H18" s="47">
        <f t="shared" si="1"/>
        <v>0</v>
      </c>
      <c r="I18" s="44"/>
    </row>
    <row r="19" spans="1:9" ht="14.25" customHeight="1">
      <c r="A19" s="46"/>
      <c r="B19" s="10">
        <v>4</v>
      </c>
      <c r="C19" s="11" t="s">
        <v>6</v>
      </c>
      <c r="D19" s="60">
        <v>0</v>
      </c>
      <c r="E19" s="31">
        <v>0</v>
      </c>
      <c r="F19" s="1">
        <v>3</v>
      </c>
      <c r="G19" s="66">
        <f t="shared" si="0"/>
        <v>0</v>
      </c>
      <c r="H19" s="47">
        <f t="shared" si="1"/>
        <v>0</v>
      </c>
      <c r="I19" s="44"/>
    </row>
    <row r="20" spans="1:9" ht="14.25" customHeight="1">
      <c r="A20" s="46"/>
      <c r="B20" s="10">
        <v>5</v>
      </c>
      <c r="C20" s="11" t="s">
        <v>7</v>
      </c>
      <c r="D20" s="60">
        <v>0</v>
      </c>
      <c r="E20" s="31">
        <v>0</v>
      </c>
      <c r="F20" s="1">
        <v>4</v>
      </c>
      <c r="G20" s="66">
        <f t="shared" si="0"/>
        <v>0</v>
      </c>
      <c r="H20" s="47">
        <f t="shared" si="1"/>
        <v>0</v>
      </c>
      <c r="I20" s="44"/>
    </row>
    <row r="21" spans="1:9" ht="14.25" customHeight="1">
      <c r="A21" s="46"/>
      <c r="B21" s="10">
        <v>6</v>
      </c>
      <c r="C21" s="11" t="s">
        <v>8</v>
      </c>
      <c r="D21" s="60">
        <v>0</v>
      </c>
      <c r="E21" s="31">
        <v>0</v>
      </c>
      <c r="F21" s="1">
        <v>4</v>
      </c>
      <c r="G21" s="66">
        <f t="shared" si="0"/>
        <v>0</v>
      </c>
      <c r="H21" s="47">
        <f t="shared" si="1"/>
        <v>0</v>
      </c>
      <c r="I21" s="44"/>
    </row>
    <row r="22" spans="1:9" ht="14.25" customHeight="1">
      <c r="A22" s="46"/>
      <c r="B22" s="10">
        <v>7</v>
      </c>
      <c r="C22" s="11" t="s">
        <v>9</v>
      </c>
      <c r="D22" s="60">
        <v>0</v>
      </c>
      <c r="E22" s="31">
        <v>0</v>
      </c>
      <c r="F22" s="1">
        <v>3</v>
      </c>
      <c r="G22" s="66">
        <f t="shared" si="0"/>
        <v>0</v>
      </c>
      <c r="H22" s="47">
        <f t="shared" si="1"/>
        <v>0</v>
      </c>
      <c r="I22" s="44"/>
    </row>
    <row r="23" spans="1:9" ht="14.25" customHeight="1">
      <c r="A23" s="46"/>
      <c r="B23" s="10">
        <v>8</v>
      </c>
      <c r="C23" s="11" t="s">
        <v>10</v>
      </c>
      <c r="D23" s="60">
        <v>0</v>
      </c>
      <c r="E23" s="31">
        <v>0</v>
      </c>
      <c r="F23" s="1">
        <v>3</v>
      </c>
      <c r="G23" s="66">
        <f t="shared" si="0"/>
        <v>0</v>
      </c>
      <c r="H23" s="47">
        <f t="shared" si="1"/>
        <v>0</v>
      </c>
      <c r="I23" s="44"/>
    </row>
    <row r="24" spans="1:9" ht="14.25" customHeight="1">
      <c r="A24" s="46"/>
      <c r="B24" s="10">
        <v>9</v>
      </c>
      <c r="C24" s="11" t="s">
        <v>11</v>
      </c>
      <c r="D24" s="60">
        <v>0</v>
      </c>
      <c r="E24" s="31">
        <v>0</v>
      </c>
      <c r="F24" s="1">
        <v>3</v>
      </c>
      <c r="G24" s="66">
        <f t="shared" si="0"/>
        <v>0</v>
      </c>
      <c r="H24" s="47">
        <f t="shared" si="1"/>
        <v>0</v>
      </c>
      <c r="I24" s="44"/>
    </row>
    <row r="25" spans="1:9" ht="14.25" customHeight="1" thickBot="1">
      <c r="A25" s="46"/>
      <c r="B25" s="12">
        <v>10</v>
      </c>
      <c r="C25" s="13" t="s">
        <v>12</v>
      </c>
      <c r="D25" s="62">
        <v>0</v>
      </c>
      <c r="E25" s="31">
        <v>0</v>
      </c>
      <c r="F25" s="7">
        <v>4</v>
      </c>
      <c r="G25" s="66">
        <f t="shared" si="0"/>
        <v>0</v>
      </c>
      <c r="H25" s="47">
        <f t="shared" si="1"/>
        <v>0</v>
      </c>
      <c r="I25" s="44"/>
    </row>
    <row r="26" spans="1:9" ht="21" thickBot="1" thickTop="1">
      <c r="A26" s="48"/>
      <c r="B26" s="22"/>
      <c r="C26" s="24" t="s">
        <v>45</v>
      </c>
      <c r="D26" s="24"/>
      <c r="E26" s="24"/>
      <c r="F26" s="24"/>
      <c r="G26" s="67">
        <f>SUM(G16:G25)</f>
        <v>0</v>
      </c>
      <c r="H26" s="51"/>
      <c r="I26" s="44"/>
    </row>
    <row r="27" spans="1:9" ht="16.5" thickBot="1" thickTop="1">
      <c r="A27" s="48"/>
      <c r="B27" s="49"/>
      <c r="C27" s="50"/>
      <c r="D27" s="50"/>
      <c r="E27" s="50"/>
      <c r="F27" s="50"/>
      <c r="G27" s="68"/>
      <c r="H27" s="51"/>
      <c r="I27" s="5"/>
    </row>
    <row r="28" spans="1:9" ht="15.75" thickTop="1">
      <c r="A28" s="3"/>
      <c r="B28" s="23"/>
      <c r="C28" s="2"/>
      <c r="D28" s="2"/>
      <c r="E28" s="2"/>
      <c r="F28" s="2"/>
      <c r="G28" s="52"/>
      <c r="H28" s="3"/>
      <c r="I28" s="3"/>
    </row>
    <row r="29" spans="1:9" ht="15">
      <c r="A29" s="3"/>
      <c r="B29" s="23"/>
      <c r="C29" s="2"/>
      <c r="D29" s="2"/>
      <c r="E29" s="2"/>
      <c r="F29" s="2"/>
      <c r="G29" s="52"/>
      <c r="H29" s="3"/>
      <c r="I29" s="3"/>
    </row>
    <row r="30" spans="1:9" ht="15">
      <c r="A30" s="3"/>
      <c r="B30" s="23"/>
      <c r="C30" s="2"/>
      <c r="D30" s="2"/>
      <c r="E30" s="2"/>
      <c r="F30" s="2"/>
      <c r="G30" s="52"/>
      <c r="H30" s="3"/>
      <c r="I30" s="3"/>
    </row>
    <row r="31" spans="1:9" ht="15">
      <c r="A31" s="3"/>
      <c r="B31" s="23"/>
      <c r="C31" s="2"/>
      <c r="D31" s="2"/>
      <c r="E31" s="2"/>
      <c r="F31" s="2"/>
      <c r="G31" s="52"/>
      <c r="H31" s="3"/>
      <c r="I31" s="3"/>
    </row>
    <row r="32" spans="1:5" ht="18.75">
      <c r="A32" s="38" t="s">
        <v>50</v>
      </c>
      <c r="B32" s="36"/>
      <c r="C32" s="36"/>
      <c r="D32" s="36"/>
      <c r="E32" s="37"/>
    </row>
    <row r="35" spans="1:3" ht="15">
      <c r="A35" s="40" t="s">
        <v>49</v>
      </c>
      <c r="B35" s="39"/>
      <c r="C35" s="39"/>
    </row>
  </sheetData>
  <sheetProtection password="CA6F" sheet="1" objects="1" scenarios="1"/>
  <printOptions/>
  <pageMargins left="0.75" right="0.75" top="1" bottom="0.78" header="0.4921259845" footer="0.492125984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13"/>
  <sheetViews>
    <sheetView showGridLines="0" zoomScalePageLayoutView="0" workbookViewId="0" topLeftCell="A1">
      <selection activeCell="H1" sqref="H1"/>
    </sheetView>
  </sheetViews>
  <sheetFormatPr defaultColWidth="9.140625" defaultRowHeight="12.75"/>
  <cols>
    <col min="1" max="1" width="6.421875" style="0" bestFit="1" customWidth="1"/>
    <col min="2" max="2" width="25.00390625" style="0" bestFit="1" customWidth="1"/>
    <col min="3" max="3" width="28.8515625" style="0" customWidth="1"/>
    <col min="4" max="4" width="21.8515625" style="0" customWidth="1"/>
    <col min="5" max="5" width="6.140625" style="0" bestFit="1" customWidth="1"/>
    <col min="6" max="6" width="30.7109375" style="0" customWidth="1"/>
    <col min="7" max="7" width="7.140625" style="0" bestFit="1" customWidth="1"/>
    <col min="8" max="8" width="11.421875" style="0" bestFit="1" customWidth="1"/>
    <col min="9" max="9" width="29.8515625" style="0" customWidth="1"/>
  </cols>
  <sheetData>
    <row r="1" spans="1:9" ht="17.25" thickBot="1" thickTop="1">
      <c r="A1" s="69" t="s">
        <v>24</v>
      </c>
      <c r="B1" s="120" t="s">
        <v>16</v>
      </c>
      <c r="C1" s="120" t="s">
        <v>17</v>
      </c>
      <c r="D1" s="120" t="s">
        <v>18</v>
      </c>
      <c r="E1" s="120" t="s">
        <v>19</v>
      </c>
      <c r="F1" s="120" t="s">
        <v>20</v>
      </c>
      <c r="G1" s="120" t="s">
        <v>21</v>
      </c>
      <c r="H1" s="120" t="s">
        <v>22</v>
      </c>
      <c r="I1" s="121" t="s">
        <v>23</v>
      </c>
    </row>
    <row r="2" spans="1:9" ht="15">
      <c r="A2" s="122">
        <v>1</v>
      </c>
      <c r="B2" s="123" t="str">
        <f>+Vstup!B2</f>
        <v>Černá Dominika</v>
      </c>
      <c r="C2" s="124" t="str">
        <f>+Vstup!C2</f>
        <v>Ozzy</v>
      </c>
      <c r="D2" s="124" t="str">
        <f>+Vstup!D2</f>
        <v>labradorský retrívr</v>
      </c>
      <c r="E2" s="125" t="str">
        <f>+Vstup!E2</f>
        <v>OB-Z</v>
      </c>
      <c r="F2" s="126" t="str">
        <f>+Vstup!$I$2</f>
        <v>Třebovický závod obedience</v>
      </c>
      <c r="G2" s="127">
        <v>4</v>
      </c>
      <c r="H2" s="128">
        <f>+'01'!$D$14</f>
        <v>207</v>
      </c>
      <c r="I2" s="128" t="str">
        <f>+'01'!$G$14</f>
        <v>Dobrý</v>
      </c>
    </row>
    <row r="3" spans="1:9" ht="13.5" customHeight="1">
      <c r="A3" s="129">
        <v>2</v>
      </c>
      <c r="B3" s="100" t="str">
        <f>+Vstup!B3</f>
        <v>Doležalová Hana</v>
      </c>
      <c r="C3" s="101" t="str">
        <f>+Vstup!C3</f>
        <v>Qip z Dašického zátiší</v>
      </c>
      <c r="D3" s="101" t="str">
        <f>+Vstup!D3</f>
        <v>chodský pes</v>
      </c>
      <c r="E3" s="116" t="str">
        <f>+Vstup!E3</f>
        <v>OB-Z</v>
      </c>
      <c r="F3" s="102" t="str">
        <f>+Vstup!$I$2</f>
        <v>Třebovický závod obedience</v>
      </c>
      <c r="G3" s="103">
        <v>5</v>
      </c>
      <c r="H3" s="102">
        <f>+'02'!$D$14</f>
        <v>147.5</v>
      </c>
      <c r="I3" s="102" t="str">
        <f>+'02'!$G$14</f>
        <v>Nehodnocen</v>
      </c>
    </row>
    <row r="4" spans="1:9" ht="15">
      <c r="A4" s="129">
        <v>3</v>
      </c>
      <c r="B4" s="100" t="str">
        <f>+Vstup!B4</f>
        <v>Polášková Johana</v>
      </c>
      <c r="C4" s="101" t="str">
        <f>+Vstup!C4</f>
        <v>Agassi Red Svěží vítr</v>
      </c>
      <c r="D4" s="101" t="str">
        <f>+Vstup!D4</f>
        <v>australský ovčák</v>
      </c>
      <c r="E4" s="116" t="str">
        <f>+Vstup!E4</f>
        <v>OB-Z</v>
      </c>
      <c r="F4" s="102" t="str">
        <f>+Vstup!$I$2</f>
        <v>Třebovický závod obedience</v>
      </c>
      <c r="G4" s="103">
        <v>3</v>
      </c>
      <c r="H4" s="102">
        <f>+'03'!$D$14</f>
        <v>216.5</v>
      </c>
      <c r="I4" s="102" t="str">
        <f>+'03'!$G$14</f>
        <v>Dobrý</v>
      </c>
    </row>
    <row r="5" spans="1:9" ht="15">
      <c r="A5" s="129">
        <v>4</v>
      </c>
      <c r="B5" s="100" t="str">
        <f>+Vstup!B5</f>
        <v>Wrublová Milada</v>
      </c>
      <c r="C5" s="101" t="str">
        <f>+Vstup!C5</f>
        <v>Cally Yrtep</v>
      </c>
      <c r="D5" s="101" t="str">
        <f>+Vstup!D5</f>
        <v>hovawart</v>
      </c>
      <c r="E5" s="116" t="str">
        <f>+Vstup!E5</f>
        <v>OB-Z</v>
      </c>
      <c r="F5" s="102" t="str">
        <f>+Vstup!$I$2</f>
        <v>Třebovický závod obedience</v>
      </c>
      <c r="G5" s="103">
        <v>7</v>
      </c>
      <c r="H5" s="102">
        <f>+'04'!$D$14</f>
        <v>84</v>
      </c>
      <c r="I5" s="102" t="str">
        <f>+'04'!$G$14</f>
        <v>Nehodnocen</v>
      </c>
    </row>
    <row r="6" spans="1:9" ht="15">
      <c r="A6" s="129">
        <v>5</v>
      </c>
      <c r="B6" s="100" t="str">
        <f>+Vstup!B6</f>
        <v>Schreiber Josef</v>
      </c>
      <c r="C6" s="101" t="str">
        <f>+Vstup!C6</f>
        <v>Asuntha the Queen Legosha</v>
      </c>
      <c r="D6" s="101" t="str">
        <f>+Vstup!D6</f>
        <v>stafordšírský bulteriér</v>
      </c>
      <c r="E6" s="116" t="str">
        <f>+Vstup!E6</f>
        <v>OB-Z</v>
      </c>
      <c r="F6" s="102" t="str">
        <f>+Vstup!$I$2</f>
        <v>Třebovický závod obedience</v>
      </c>
      <c r="G6" s="103">
        <v>2</v>
      </c>
      <c r="H6" s="102">
        <f>+'05'!$D$14</f>
        <v>244</v>
      </c>
      <c r="I6" s="102" t="str">
        <f>+'05'!$G$14</f>
        <v>Velmi dobrý</v>
      </c>
    </row>
    <row r="7" spans="1:9" ht="15">
      <c r="A7" s="129">
        <v>6</v>
      </c>
      <c r="B7" s="100" t="str">
        <f>+Vstup!B7</f>
        <v>Polášková Johana</v>
      </c>
      <c r="C7" s="101" t="str">
        <f>+Vstup!C7</f>
        <v>Sheena</v>
      </c>
      <c r="D7" s="101" t="str">
        <f>+Vstup!D7</f>
        <v>australský ovčák</v>
      </c>
      <c r="E7" s="116" t="str">
        <f>+Vstup!E7</f>
        <v>OB-Z</v>
      </c>
      <c r="F7" s="102" t="str">
        <f>+Vstup!$I$2</f>
        <v>Třebovický závod obedience</v>
      </c>
      <c r="G7" s="103">
        <v>6</v>
      </c>
      <c r="H7" s="102">
        <f>+'06'!$D$14</f>
        <v>108</v>
      </c>
      <c r="I7" s="102" t="str">
        <f>+'06'!$G$14</f>
        <v>Nehodnocen</v>
      </c>
    </row>
    <row r="8" spans="1:9" ht="14.25" customHeight="1">
      <c r="A8" s="130">
        <v>7</v>
      </c>
      <c r="B8" s="104" t="str">
        <f>+Vstup!B8</f>
        <v>Gižová Veronika</v>
      </c>
      <c r="C8" s="105" t="str">
        <f>+Vstup!C8</f>
        <v>Cappy</v>
      </c>
      <c r="D8" s="105" t="str">
        <f>+Vstup!D8</f>
        <v>kříženec</v>
      </c>
      <c r="E8" s="117" t="str">
        <f>+Vstup!E8</f>
        <v>OB-Z</v>
      </c>
      <c r="F8" s="106" t="str">
        <f>+Vstup!$I$2</f>
        <v>Třebovický závod obedience</v>
      </c>
      <c r="G8" s="107">
        <v>8</v>
      </c>
      <c r="H8" s="106">
        <f>+'07'!$D$14</f>
        <v>49</v>
      </c>
      <c r="I8" s="106" t="s">
        <v>98</v>
      </c>
    </row>
    <row r="9" spans="1:9" ht="15">
      <c r="A9" s="129">
        <v>8</v>
      </c>
      <c r="B9" s="100" t="str">
        <f>+Vstup!B9</f>
        <v>Šebová Ivana</v>
      </c>
      <c r="C9" s="101" t="str">
        <f>+Vstup!C9</f>
        <v>Corvetta z Tylenu Moravia</v>
      </c>
      <c r="D9" s="101" t="str">
        <f>+Vstup!D9</f>
        <v>pyrenejský ovčák</v>
      </c>
      <c r="E9" s="116" t="str">
        <f>+Vstup!E9</f>
        <v>OB-Z</v>
      </c>
      <c r="F9" s="102" t="str">
        <f>+Vstup!$I$2</f>
        <v>Třebovický závod obedience</v>
      </c>
      <c r="G9" s="103">
        <v>1</v>
      </c>
      <c r="H9" s="102">
        <f>+'08'!$D$14</f>
        <v>246</v>
      </c>
      <c r="I9" s="102" t="str">
        <f>+'08'!$G$14</f>
        <v>Velmi dobrý</v>
      </c>
    </row>
    <row r="10" spans="1:9" ht="15">
      <c r="A10" s="129">
        <v>9</v>
      </c>
      <c r="B10" s="100" t="str">
        <f>+Vstup!B10</f>
        <v>Drozd David</v>
      </c>
      <c r="C10" s="101" t="str">
        <f>+Vstup!C10</f>
        <v>Allmendra Fox Staff</v>
      </c>
      <c r="D10" s="101" t="str">
        <f>+Vstup!D10</f>
        <v>stafordšírský bulteriér</v>
      </c>
      <c r="E10" s="116" t="str">
        <f>+Vstup!E10</f>
        <v>OB-Z</v>
      </c>
      <c r="F10" s="102" t="str">
        <f>+Vstup!$I$2</f>
        <v>Třebovický závod obedience</v>
      </c>
      <c r="G10" s="103">
        <v>9</v>
      </c>
      <c r="H10" s="102">
        <f>+'09'!$D$14</f>
        <v>276</v>
      </c>
      <c r="I10" s="102" t="s">
        <v>97</v>
      </c>
    </row>
    <row r="11" spans="1:9" ht="15">
      <c r="A11" s="131">
        <v>10</v>
      </c>
      <c r="B11" s="108" t="str">
        <f>+Vstup!B11</f>
        <v>Vojkovská Kristýna</v>
      </c>
      <c r="C11" s="109" t="str">
        <f>+Vstup!C11</f>
        <v>Terry</v>
      </c>
      <c r="D11" s="109" t="str">
        <f>+Vstup!D11</f>
        <v>border kolie</v>
      </c>
      <c r="E11" s="118" t="str">
        <f>+Vstup!E11</f>
        <v>OB 1</v>
      </c>
      <c r="F11" s="110" t="str">
        <f>+Vstup!$I$2</f>
        <v>Třebovický závod obedience</v>
      </c>
      <c r="G11" s="111">
        <v>1</v>
      </c>
      <c r="H11" s="110">
        <f>+'10'!$D$14</f>
        <v>264</v>
      </c>
      <c r="I11" s="110" t="str">
        <f>+'10'!$G$14</f>
        <v>Výborný</v>
      </c>
    </row>
    <row r="12" spans="1:9" ht="15">
      <c r="A12" s="132">
        <v>11</v>
      </c>
      <c r="B12" s="112" t="str">
        <f>+Vstup!B12</f>
        <v>Zapletalová Barbora</v>
      </c>
      <c r="C12" s="113" t="str">
        <f>+Vstup!C12</f>
        <v>Ježibaba Ana Bar-Bar beskydy</v>
      </c>
      <c r="D12" s="113" t="str">
        <f>+Vstup!D12</f>
        <v>briard</v>
      </c>
      <c r="E12" s="119" t="str">
        <f>+Vstup!E12</f>
        <v>OB 2</v>
      </c>
      <c r="F12" s="114" t="str">
        <f>+Vstup!$I$2</f>
        <v>Třebovický závod obedience</v>
      </c>
      <c r="G12" s="115">
        <v>1</v>
      </c>
      <c r="H12" s="114">
        <f>+'11'!$D$14</f>
        <v>194.5</v>
      </c>
      <c r="I12" s="114" t="str">
        <f>+'11'!$G$14</f>
        <v>Dobrý</v>
      </c>
    </row>
    <row r="13" spans="1:9" ht="15.75" thickBot="1">
      <c r="A13" s="133">
        <v>12</v>
      </c>
      <c r="B13" s="134" t="str">
        <f>+Vstup!B13</f>
        <v>Gabrielová Lucie</v>
      </c>
      <c r="C13" s="135" t="str">
        <f>+Vstup!C13</f>
        <v>Earl-Grey z Černobílých</v>
      </c>
      <c r="D13" s="135" t="str">
        <f>+Vstup!D13</f>
        <v>border kolie</v>
      </c>
      <c r="E13" s="136" t="str">
        <f>+Vstup!E13</f>
        <v>OB 3</v>
      </c>
      <c r="F13" s="137" t="str">
        <f>+Vstup!$I$2</f>
        <v>Třebovický závod obedience</v>
      </c>
      <c r="G13" s="138">
        <v>1</v>
      </c>
      <c r="H13" s="137">
        <f>+'12'!$D$14</f>
        <v>172.5</v>
      </c>
      <c r="I13" s="137" t="str">
        <f>+'12'!$G$14</f>
        <v>Nehodnocen</v>
      </c>
    </row>
  </sheetData>
  <sheetProtection/>
  <printOptions horizontalCentered="1" verticalCentered="1"/>
  <pageMargins left="0.09" right="0.49" top="0.984251968503937" bottom="0.984251968503937" header="0.5118110236220472" footer="0.5118110236220472"/>
  <pageSetup horizontalDpi="600" verticalDpi="600" orientation="landscape" paperSize="9" scale="90" r:id="rId1"/>
  <headerFooter alignWithMargins="0">
    <oddHeader xml:space="preserve">&amp;C&amp;"Arial,Tučné"&amp;26Výsledková listina OBEDIENCE CZ 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G14" sqref="G14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41" t="s">
        <v>35</v>
      </c>
      <c r="B1" s="42" t="s">
        <v>34</v>
      </c>
      <c r="C1" s="53" t="str">
        <f>+Vstup!I1</f>
        <v>ZKO Ostrava - Třebovice</v>
      </c>
      <c r="D1" s="43"/>
      <c r="E1" s="43"/>
      <c r="F1" s="43"/>
      <c r="G1" s="43"/>
      <c r="H1" s="43"/>
      <c r="I1" s="4"/>
    </row>
    <row r="2" spans="1:9" ht="18">
      <c r="A2" s="63" t="s">
        <v>48</v>
      </c>
      <c r="B2" s="54" t="s">
        <v>34</v>
      </c>
      <c r="C2" s="55" t="str">
        <f>+Vstup!I2</f>
        <v>Třebovický závod obedience</v>
      </c>
      <c r="D2" s="3"/>
      <c r="E2" s="3"/>
      <c r="F2" s="3"/>
      <c r="G2" s="3"/>
      <c r="H2" s="3"/>
      <c r="I2" s="44"/>
    </row>
    <row r="3" spans="1:9" ht="18">
      <c r="A3" s="63" t="s">
        <v>44</v>
      </c>
      <c r="B3" s="54" t="s">
        <v>34</v>
      </c>
      <c r="C3" s="56">
        <f>+Vstup!I3</f>
        <v>40047</v>
      </c>
      <c r="D3" s="3"/>
      <c r="E3" s="3"/>
      <c r="F3" s="3"/>
      <c r="G3" s="3"/>
      <c r="H3" s="3"/>
      <c r="I3" s="44"/>
    </row>
    <row r="4" spans="1:9" ht="18">
      <c r="A4" s="64"/>
      <c r="B4" s="54" t="s">
        <v>34</v>
      </c>
      <c r="C4" s="57"/>
      <c r="D4" s="3"/>
      <c r="E4" s="3"/>
      <c r="F4" s="3"/>
      <c r="G4" s="3"/>
      <c r="H4" s="3"/>
      <c r="I4" s="44"/>
    </row>
    <row r="5" spans="1:9" ht="18">
      <c r="A5" s="63" t="s">
        <v>36</v>
      </c>
      <c r="B5" s="54" t="s">
        <v>34</v>
      </c>
      <c r="C5" s="58">
        <f>+Vstup!B19</f>
        <v>0</v>
      </c>
      <c r="D5" s="3"/>
      <c r="E5" s="3"/>
      <c r="F5" s="3"/>
      <c r="G5" s="3"/>
      <c r="H5" s="3"/>
      <c r="I5" s="44"/>
    </row>
    <row r="6" spans="1:9" ht="18">
      <c r="A6" s="63" t="s">
        <v>17</v>
      </c>
      <c r="B6" s="54" t="s">
        <v>34</v>
      </c>
      <c r="C6" s="58">
        <f>+Vstup!C19</f>
        <v>0</v>
      </c>
      <c r="D6" s="3"/>
      <c r="E6" s="3"/>
      <c r="F6" s="3"/>
      <c r="G6" s="3"/>
      <c r="H6" s="3"/>
      <c r="I6" s="44"/>
    </row>
    <row r="7" spans="1:9" ht="18">
      <c r="A7" s="63" t="s">
        <v>18</v>
      </c>
      <c r="B7" s="54" t="s">
        <v>34</v>
      </c>
      <c r="C7" s="58">
        <f>+Vstup!D19</f>
        <v>0</v>
      </c>
      <c r="D7" s="3"/>
      <c r="E7" s="3"/>
      <c r="F7" s="3"/>
      <c r="G7" s="3"/>
      <c r="H7" s="3"/>
      <c r="I7" s="44"/>
    </row>
    <row r="8" spans="1:9" ht="18">
      <c r="A8" s="63" t="s">
        <v>19</v>
      </c>
      <c r="B8" s="54" t="s">
        <v>34</v>
      </c>
      <c r="C8" s="58">
        <f>+Vstup!E19</f>
        <v>0</v>
      </c>
      <c r="D8" s="3"/>
      <c r="E8" s="3"/>
      <c r="F8" s="3"/>
      <c r="G8" s="3"/>
      <c r="H8" s="3"/>
      <c r="I8" s="44"/>
    </row>
    <row r="9" spans="1:9" ht="16.5" thickBot="1">
      <c r="A9" s="63"/>
      <c r="B9" s="59"/>
      <c r="C9" s="57"/>
      <c r="D9" s="3"/>
      <c r="E9" s="3"/>
      <c r="F9" s="3"/>
      <c r="G9" s="51"/>
      <c r="H9" s="3"/>
      <c r="I9" s="44"/>
    </row>
    <row r="10" spans="1:9" ht="18.75" thickTop="1">
      <c r="A10" s="63" t="s">
        <v>37</v>
      </c>
      <c r="B10" s="54" t="s">
        <v>34</v>
      </c>
      <c r="C10" s="56" t="str">
        <f>+Vstup!I4</f>
        <v>Eva Čapníková</v>
      </c>
      <c r="D10" s="3"/>
      <c r="E10" s="27" t="s">
        <v>46</v>
      </c>
      <c r="F10" s="25"/>
      <c r="G10" s="26"/>
      <c r="H10" s="3"/>
      <c r="I10" s="44"/>
    </row>
    <row r="11" spans="1:9" ht="18">
      <c r="A11" s="63" t="s">
        <v>38</v>
      </c>
      <c r="B11" s="54" t="s">
        <v>34</v>
      </c>
      <c r="C11" s="29" t="str">
        <f>+Vstup!I5</f>
        <v> </v>
      </c>
      <c r="D11" s="3"/>
      <c r="E11" s="19" t="s">
        <v>13</v>
      </c>
      <c r="F11" s="21"/>
      <c r="G11" s="20" t="s">
        <v>30</v>
      </c>
      <c r="H11" s="3"/>
      <c r="I11" s="44"/>
    </row>
    <row r="12" spans="1:9" ht="18">
      <c r="A12" s="63" t="s">
        <v>39</v>
      </c>
      <c r="B12" s="54" t="s">
        <v>34</v>
      </c>
      <c r="C12" s="29" t="str">
        <f>+Vstup!I6</f>
        <v>Marta Fuglevičová</v>
      </c>
      <c r="D12" s="3"/>
      <c r="E12" s="19" t="s">
        <v>14</v>
      </c>
      <c r="F12" s="21"/>
      <c r="G12" s="20" t="s">
        <v>31</v>
      </c>
      <c r="H12" s="3"/>
      <c r="I12" s="44"/>
    </row>
    <row r="13" spans="1:9" ht="18.75" thickBot="1">
      <c r="A13" s="63" t="s">
        <v>40</v>
      </c>
      <c r="B13" s="54" t="s">
        <v>34</v>
      </c>
      <c r="C13" s="29" t="str">
        <f>+Vstup!I7</f>
        <v> </v>
      </c>
      <c r="D13" s="3"/>
      <c r="E13" s="19" t="s">
        <v>15</v>
      </c>
      <c r="F13" s="21"/>
      <c r="G13" s="30" t="s">
        <v>32</v>
      </c>
      <c r="H13" s="3"/>
      <c r="I13" s="44"/>
    </row>
    <row r="14" spans="1:9" ht="20.25" customHeight="1" thickBot="1" thickTop="1">
      <c r="A14" s="45"/>
      <c r="B14" s="28"/>
      <c r="C14" s="29"/>
      <c r="D14" s="32">
        <f>+G26</f>
        <v>0</v>
      </c>
      <c r="E14" s="33" t="s">
        <v>47</v>
      </c>
      <c r="F14" s="34"/>
      <c r="G14" s="35" t="b">
        <f>IF(G26&gt;256.6,"Výborný",IF(G26&gt;224.6,"Velmi dobrý",IF(G26&gt;192,"Dobrý",IF(G26&gt;0,"Nehodnocen"))))</f>
        <v>0</v>
      </c>
      <c r="H14" s="3"/>
      <c r="I14" s="44"/>
    </row>
    <row r="15" spans="1:9" ht="30" thickBot="1" thickTop="1">
      <c r="A15" s="46"/>
      <c r="B15" s="14" t="s">
        <v>0</v>
      </c>
      <c r="C15" s="15" t="s">
        <v>1</v>
      </c>
      <c r="D15" s="18" t="s">
        <v>43</v>
      </c>
      <c r="E15" s="16" t="s">
        <v>37</v>
      </c>
      <c r="F15" s="17" t="s">
        <v>33</v>
      </c>
      <c r="G15" s="65" t="s">
        <v>2</v>
      </c>
      <c r="H15" s="3"/>
      <c r="I15" s="44"/>
    </row>
    <row r="16" spans="1:9" ht="14.25" customHeight="1">
      <c r="A16" s="46"/>
      <c r="B16" s="8">
        <v>1</v>
      </c>
      <c r="C16" s="9" t="s">
        <v>3</v>
      </c>
      <c r="D16" s="61">
        <v>0</v>
      </c>
      <c r="E16" s="31">
        <v>0</v>
      </c>
      <c r="F16" s="6">
        <v>3</v>
      </c>
      <c r="G16" s="66">
        <f>(H16*F16)</f>
        <v>0</v>
      </c>
      <c r="H16" s="47">
        <f>IF(D16=0,E16*2,D16+E16)/2</f>
        <v>0</v>
      </c>
      <c r="I16" s="44"/>
    </row>
    <row r="17" spans="1:9" ht="14.25" customHeight="1">
      <c r="A17" s="46"/>
      <c r="B17" s="10">
        <v>2</v>
      </c>
      <c r="C17" s="11" t="s">
        <v>4</v>
      </c>
      <c r="D17" s="60">
        <v>0</v>
      </c>
      <c r="E17" s="31">
        <v>0</v>
      </c>
      <c r="F17" s="1">
        <v>2</v>
      </c>
      <c r="G17" s="66">
        <f aca="true" t="shared" si="0" ref="G17:G25">(H17*F17)</f>
        <v>0</v>
      </c>
      <c r="H17" s="47">
        <f aca="true" t="shared" si="1" ref="H17:H25">IF(D17=0,E17*2,D17+E17)/2</f>
        <v>0</v>
      </c>
      <c r="I17" s="44"/>
    </row>
    <row r="18" spans="1:9" ht="14.25" customHeight="1">
      <c r="A18" s="46"/>
      <c r="B18" s="10">
        <v>3</v>
      </c>
      <c r="C18" s="11" t="s">
        <v>5</v>
      </c>
      <c r="D18" s="60">
        <v>0</v>
      </c>
      <c r="E18" s="31">
        <v>0</v>
      </c>
      <c r="F18" s="1">
        <v>3</v>
      </c>
      <c r="G18" s="66">
        <f t="shared" si="0"/>
        <v>0</v>
      </c>
      <c r="H18" s="47">
        <f t="shared" si="1"/>
        <v>0</v>
      </c>
      <c r="I18" s="44"/>
    </row>
    <row r="19" spans="1:9" ht="14.25" customHeight="1">
      <c r="A19" s="46"/>
      <c r="B19" s="10">
        <v>4</v>
      </c>
      <c r="C19" s="11" t="s">
        <v>6</v>
      </c>
      <c r="D19" s="60">
        <v>0</v>
      </c>
      <c r="E19" s="31">
        <v>0</v>
      </c>
      <c r="F19" s="1">
        <v>3</v>
      </c>
      <c r="G19" s="66">
        <f t="shared" si="0"/>
        <v>0</v>
      </c>
      <c r="H19" s="47">
        <f t="shared" si="1"/>
        <v>0</v>
      </c>
      <c r="I19" s="44"/>
    </row>
    <row r="20" spans="1:9" ht="14.25" customHeight="1">
      <c r="A20" s="46"/>
      <c r="B20" s="10">
        <v>5</v>
      </c>
      <c r="C20" s="11" t="s">
        <v>7</v>
      </c>
      <c r="D20" s="60">
        <v>0</v>
      </c>
      <c r="E20" s="31">
        <v>0</v>
      </c>
      <c r="F20" s="1">
        <v>4</v>
      </c>
      <c r="G20" s="66">
        <f t="shared" si="0"/>
        <v>0</v>
      </c>
      <c r="H20" s="47">
        <f t="shared" si="1"/>
        <v>0</v>
      </c>
      <c r="I20" s="44"/>
    </row>
    <row r="21" spans="1:9" ht="14.25" customHeight="1">
      <c r="A21" s="46"/>
      <c r="B21" s="10">
        <v>6</v>
      </c>
      <c r="C21" s="11" t="s">
        <v>8</v>
      </c>
      <c r="D21" s="60">
        <v>0</v>
      </c>
      <c r="E21" s="31">
        <v>0</v>
      </c>
      <c r="F21" s="1">
        <v>4</v>
      </c>
      <c r="G21" s="66">
        <f t="shared" si="0"/>
        <v>0</v>
      </c>
      <c r="H21" s="47">
        <f t="shared" si="1"/>
        <v>0</v>
      </c>
      <c r="I21" s="44"/>
    </row>
    <row r="22" spans="1:9" ht="14.25" customHeight="1">
      <c r="A22" s="46"/>
      <c r="B22" s="10">
        <v>7</v>
      </c>
      <c r="C22" s="11" t="s">
        <v>9</v>
      </c>
      <c r="D22" s="60">
        <v>0</v>
      </c>
      <c r="E22" s="31">
        <v>0</v>
      </c>
      <c r="F22" s="1">
        <v>3</v>
      </c>
      <c r="G22" s="66">
        <f t="shared" si="0"/>
        <v>0</v>
      </c>
      <c r="H22" s="47">
        <f t="shared" si="1"/>
        <v>0</v>
      </c>
      <c r="I22" s="44"/>
    </row>
    <row r="23" spans="1:9" ht="14.25" customHeight="1">
      <c r="A23" s="46"/>
      <c r="B23" s="10">
        <v>8</v>
      </c>
      <c r="C23" s="11" t="s">
        <v>10</v>
      </c>
      <c r="D23" s="60">
        <v>0</v>
      </c>
      <c r="E23" s="31">
        <v>0</v>
      </c>
      <c r="F23" s="1">
        <v>3</v>
      </c>
      <c r="G23" s="66">
        <f t="shared" si="0"/>
        <v>0</v>
      </c>
      <c r="H23" s="47">
        <f t="shared" si="1"/>
        <v>0</v>
      </c>
      <c r="I23" s="44"/>
    </row>
    <row r="24" spans="1:9" ht="14.25" customHeight="1">
      <c r="A24" s="46"/>
      <c r="B24" s="10">
        <v>9</v>
      </c>
      <c r="C24" s="11" t="s">
        <v>11</v>
      </c>
      <c r="D24" s="60">
        <v>0</v>
      </c>
      <c r="E24" s="31">
        <v>0</v>
      </c>
      <c r="F24" s="1">
        <v>3</v>
      </c>
      <c r="G24" s="66">
        <f t="shared" si="0"/>
        <v>0</v>
      </c>
      <c r="H24" s="47">
        <f t="shared" si="1"/>
        <v>0</v>
      </c>
      <c r="I24" s="44"/>
    </row>
    <row r="25" spans="1:9" ht="14.25" customHeight="1" thickBot="1">
      <c r="A25" s="46"/>
      <c r="B25" s="12">
        <v>10</v>
      </c>
      <c r="C25" s="13" t="s">
        <v>12</v>
      </c>
      <c r="D25" s="62">
        <v>0</v>
      </c>
      <c r="E25" s="31">
        <v>0</v>
      </c>
      <c r="F25" s="7">
        <v>4</v>
      </c>
      <c r="G25" s="66">
        <f t="shared" si="0"/>
        <v>0</v>
      </c>
      <c r="H25" s="47">
        <f t="shared" si="1"/>
        <v>0</v>
      </c>
      <c r="I25" s="44"/>
    </row>
    <row r="26" spans="1:9" ht="21" thickBot="1" thickTop="1">
      <c r="A26" s="48"/>
      <c r="B26" s="22"/>
      <c r="C26" s="24" t="s">
        <v>45</v>
      </c>
      <c r="D26" s="24"/>
      <c r="E26" s="24"/>
      <c r="F26" s="24"/>
      <c r="G26" s="67">
        <f>SUM(G16:G25)</f>
        <v>0</v>
      </c>
      <c r="H26" s="51"/>
      <c r="I26" s="44"/>
    </row>
    <row r="27" spans="1:9" ht="16.5" thickBot="1" thickTop="1">
      <c r="A27" s="48"/>
      <c r="B27" s="49"/>
      <c r="C27" s="50"/>
      <c r="D27" s="50"/>
      <c r="E27" s="50"/>
      <c r="F27" s="50"/>
      <c r="G27" s="68"/>
      <c r="H27" s="51"/>
      <c r="I27" s="5"/>
    </row>
    <row r="28" spans="1:9" ht="15.75" thickTop="1">
      <c r="A28" s="3"/>
      <c r="B28" s="23"/>
      <c r="C28" s="2"/>
      <c r="D28" s="2"/>
      <c r="E28" s="2"/>
      <c r="F28" s="2"/>
      <c r="G28" s="52"/>
      <c r="H28" s="3"/>
      <c r="I28" s="3"/>
    </row>
    <row r="29" spans="1:9" ht="15">
      <c r="A29" s="3"/>
      <c r="B29" s="23"/>
      <c r="C29" s="2"/>
      <c r="D29" s="2"/>
      <c r="E29" s="2"/>
      <c r="F29" s="2"/>
      <c r="G29" s="52"/>
      <c r="H29" s="3"/>
      <c r="I29" s="3"/>
    </row>
    <row r="30" spans="1:9" ht="15">
      <c r="A30" s="3"/>
      <c r="B30" s="23"/>
      <c r="C30" s="2"/>
      <c r="D30" s="2"/>
      <c r="E30" s="2"/>
      <c r="F30" s="2"/>
      <c r="G30" s="52"/>
      <c r="H30" s="3"/>
      <c r="I30" s="3"/>
    </row>
    <row r="31" spans="1:9" ht="15">
      <c r="A31" s="3"/>
      <c r="B31" s="23"/>
      <c r="C31" s="2"/>
      <c r="D31" s="2"/>
      <c r="E31" s="2"/>
      <c r="F31" s="2"/>
      <c r="G31" s="52"/>
      <c r="H31" s="3"/>
      <c r="I31" s="3"/>
    </row>
    <row r="32" spans="1:5" ht="18.75">
      <c r="A32" s="38" t="s">
        <v>50</v>
      </c>
      <c r="B32" s="36"/>
      <c r="C32" s="36"/>
      <c r="D32" s="36"/>
      <c r="E32" s="37"/>
    </row>
    <row r="35" spans="1:3" ht="15">
      <c r="A35" s="40" t="s">
        <v>49</v>
      </c>
      <c r="B35" s="39"/>
      <c r="C35" s="39"/>
    </row>
  </sheetData>
  <sheetProtection password="CA6F" sheet="1" objects="1" scenarios="1"/>
  <printOptions/>
  <pageMargins left="0.75" right="0.75" top="1" bottom="0.76" header="0.4921259845" footer="0.4921259845"/>
  <pageSetup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G14" sqref="G14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41" t="s">
        <v>35</v>
      </c>
      <c r="B1" s="42" t="s">
        <v>34</v>
      </c>
      <c r="C1" s="53" t="str">
        <f>+Vstup!I1</f>
        <v>ZKO Ostrava - Třebovice</v>
      </c>
      <c r="D1" s="43"/>
      <c r="E1" s="43"/>
      <c r="F1" s="43"/>
      <c r="G1" s="43"/>
      <c r="H1" s="43"/>
      <c r="I1" s="4"/>
    </row>
    <row r="2" spans="1:9" ht="18">
      <c r="A2" s="63" t="s">
        <v>48</v>
      </c>
      <c r="B2" s="54" t="s">
        <v>34</v>
      </c>
      <c r="C2" s="55" t="str">
        <f>+Vstup!I2</f>
        <v>Třebovický závod obedience</v>
      </c>
      <c r="D2" s="3"/>
      <c r="E2" s="3"/>
      <c r="F2" s="3"/>
      <c r="G2" s="3"/>
      <c r="H2" s="3"/>
      <c r="I2" s="44"/>
    </row>
    <row r="3" spans="1:9" ht="18">
      <c r="A3" s="63" t="s">
        <v>44</v>
      </c>
      <c r="B3" s="54" t="s">
        <v>34</v>
      </c>
      <c r="C3" s="56">
        <f>+Vstup!I3</f>
        <v>40047</v>
      </c>
      <c r="D3" s="3"/>
      <c r="E3" s="3"/>
      <c r="F3" s="3"/>
      <c r="G3" s="3"/>
      <c r="H3" s="3"/>
      <c r="I3" s="44"/>
    </row>
    <row r="4" spans="1:9" ht="18">
      <c r="A4" s="64"/>
      <c r="B4" s="54" t="s">
        <v>34</v>
      </c>
      <c r="C4" s="57"/>
      <c r="D4" s="3"/>
      <c r="E4" s="3"/>
      <c r="F4" s="3"/>
      <c r="G4" s="3"/>
      <c r="H4" s="3"/>
      <c r="I4" s="44"/>
    </row>
    <row r="5" spans="1:9" ht="18">
      <c r="A5" s="63" t="s">
        <v>36</v>
      </c>
      <c r="B5" s="54" t="s">
        <v>34</v>
      </c>
      <c r="C5" s="58">
        <f>+Vstup!B20</f>
        <v>0</v>
      </c>
      <c r="D5" s="3"/>
      <c r="E5" s="3"/>
      <c r="F5" s="3"/>
      <c r="G5" s="3"/>
      <c r="H5" s="3"/>
      <c r="I5" s="44"/>
    </row>
    <row r="6" spans="1:9" ht="18">
      <c r="A6" s="63" t="s">
        <v>17</v>
      </c>
      <c r="B6" s="54" t="s">
        <v>34</v>
      </c>
      <c r="C6" s="58">
        <f>+Vstup!C20</f>
        <v>0</v>
      </c>
      <c r="D6" s="3"/>
      <c r="E6" s="3"/>
      <c r="F6" s="3"/>
      <c r="G6" s="3"/>
      <c r="H6" s="3"/>
      <c r="I6" s="44"/>
    </row>
    <row r="7" spans="1:9" ht="18">
      <c r="A7" s="63" t="s">
        <v>18</v>
      </c>
      <c r="B7" s="54" t="s">
        <v>34</v>
      </c>
      <c r="C7" s="58">
        <f>+Vstup!D20</f>
        <v>0</v>
      </c>
      <c r="D7" s="3"/>
      <c r="E7" s="3"/>
      <c r="F7" s="3"/>
      <c r="G7" s="3"/>
      <c r="H7" s="3"/>
      <c r="I7" s="44"/>
    </row>
    <row r="8" spans="1:9" ht="18">
      <c r="A8" s="63" t="s">
        <v>19</v>
      </c>
      <c r="B8" s="54" t="s">
        <v>34</v>
      </c>
      <c r="C8" s="58">
        <f>+Vstup!E20</f>
        <v>0</v>
      </c>
      <c r="D8" s="3"/>
      <c r="E8" s="3"/>
      <c r="F8" s="3"/>
      <c r="G8" s="3"/>
      <c r="H8" s="3"/>
      <c r="I8" s="44"/>
    </row>
    <row r="9" spans="1:9" ht="16.5" thickBot="1">
      <c r="A9" s="63"/>
      <c r="B9" s="59"/>
      <c r="C9" s="57"/>
      <c r="D9" s="3"/>
      <c r="E9" s="3"/>
      <c r="F9" s="3"/>
      <c r="G9" s="51"/>
      <c r="H9" s="3"/>
      <c r="I9" s="44"/>
    </row>
    <row r="10" spans="1:9" ht="18.75" thickTop="1">
      <c r="A10" s="63" t="s">
        <v>37</v>
      </c>
      <c r="B10" s="54" t="s">
        <v>34</v>
      </c>
      <c r="C10" s="56" t="str">
        <f>+Vstup!I4</f>
        <v>Eva Čapníková</v>
      </c>
      <c r="D10" s="3"/>
      <c r="E10" s="27" t="s">
        <v>46</v>
      </c>
      <c r="F10" s="25"/>
      <c r="G10" s="26"/>
      <c r="H10" s="3"/>
      <c r="I10" s="44"/>
    </row>
    <row r="11" spans="1:9" ht="18">
      <c r="A11" s="63" t="s">
        <v>38</v>
      </c>
      <c r="B11" s="54" t="s">
        <v>34</v>
      </c>
      <c r="C11" s="29" t="str">
        <f>+Vstup!I5</f>
        <v> </v>
      </c>
      <c r="D11" s="3"/>
      <c r="E11" s="19" t="s">
        <v>13</v>
      </c>
      <c r="F11" s="21"/>
      <c r="G11" s="20" t="s">
        <v>30</v>
      </c>
      <c r="H11" s="3"/>
      <c r="I11" s="44"/>
    </row>
    <row r="12" spans="1:9" ht="18">
      <c r="A12" s="63" t="s">
        <v>39</v>
      </c>
      <c r="B12" s="54" t="s">
        <v>34</v>
      </c>
      <c r="C12" s="29" t="str">
        <f>+Vstup!I6</f>
        <v>Marta Fuglevičová</v>
      </c>
      <c r="D12" s="3"/>
      <c r="E12" s="19" t="s">
        <v>14</v>
      </c>
      <c r="F12" s="21"/>
      <c r="G12" s="20" t="s">
        <v>31</v>
      </c>
      <c r="H12" s="3"/>
      <c r="I12" s="44"/>
    </row>
    <row r="13" spans="1:9" ht="18.75" thickBot="1">
      <c r="A13" s="63" t="s">
        <v>40</v>
      </c>
      <c r="B13" s="54" t="s">
        <v>34</v>
      </c>
      <c r="C13" s="29" t="str">
        <f>+Vstup!I7</f>
        <v> </v>
      </c>
      <c r="D13" s="3"/>
      <c r="E13" s="19" t="s">
        <v>15</v>
      </c>
      <c r="F13" s="21"/>
      <c r="G13" s="30" t="s">
        <v>32</v>
      </c>
      <c r="H13" s="3"/>
      <c r="I13" s="44"/>
    </row>
    <row r="14" spans="1:9" ht="20.25" customHeight="1" thickBot="1" thickTop="1">
      <c r="A14" s="45"/>
      <c r="B14" s="28"/>
      <c r="C14" s="29"/>
      <c r="D14" s="32">
        <f>+G26</f>
        <v>0</v>
      </c>
      <c r="E14" s="33" t="s">
        <v>47</v>
      </c>
      <c r="F14" s="34"/>
      <c r="G14" s="35" t="b">
        <f>IF(G26&gt;256.6,"Výborný",IF(G26&gt;224.6,"Velmi dobrý",IF(G26&gt;192,"Dobrý",IF(G26&gt;0,"Nehodnocen"))))</f>
        <v>0</v>
      </c>
      <c r="H14" s="3"/>
      <c r="I14" s="44"/>
    </row>
    <row r="15" spans="1:9" ht="30" thickBot="1" thickTop="1">
      <c r="A15" s="46"/>
      <c r="B15" s="14" t="s">
        <v>0</v>
      </c>
      <c r="C15" s="15" t="s">
        <v>1</v>
      </c>
      <c r="D15" s="18" t="s">
        <v>43</v>
      </c>
      <c r="E15" s="16" t="s">
        <v>37</v>
      </c>
      <c r="F15" s="17" t="s">
        <v>33</v>
      </c>
      <c r="G15" s="65" t="s">
        <v>2</v>
      </c>
      <c r="H15" s="3"/>
      <c r="I15" s="44"/>
    </row>
    <row r="16" spans="1:9" ht="14.25" customHeight="1">
      <c r="A16" s="46"/>
      <c r="B16" s="8">
        <v>1</v>
      </c>
      <c r="C16" s="9" t="s">
        <v>3</v>
      </c>
      <c r="D16" s="61">
        <v>0</v>
      </c>
      <c r="E16" s="31">
        <v>0</v>
      </c>
      <c r="F16" s="6">
        <v>3</v>
      </c>
      <c r="G16" s="66">
        <f>(H16*F16)</f>
        <v>0</v>
      </c>
      <c r="H16" s="47">
        <f>IF(D16=0,E16*2,D16+E16)/2</f>
        <v>0</v>
      </c>
      <c r="I16" s="44"/>
    </row>
    <row r="17" spans="1:9" ht="14.25" customHeight="1">
      <c r="A17" s="46"/>
      <c r="B17" s="10">
        <v>2</v>
      </c>
      <c r="C17" s="11" t="s">
        <v>4</v>
      </c>
      <c r="D17" s="60">
        <v>0</v>
      </c>
      <c r="E17" s="31">
        <v>0</v>
      </c>
      <c r="F17" s="1">
        <v>2</v>
      </c>
      <c r="G17" s="66">
        <f aca="true" t="shared" si="0" ref="G17:G25">(H17*F17)</f>
        <v>0</v>
      </c>
      <c r="H17" s="47">
        <f aca="true" t="shared" si="1" ref="H17:H25">IF(D17=0,E17*2,D17+E17)/2</f>
        <v>0</v>
      </c>
      <c r="I17" s="44"/>
    </row>
    <row r="18" spans="1:9" ht="14.25" customHeight="1">
      <c r="A18" s="46"/>
      <c r="B18" s="10">
        <v>3</v>
      </c>
      <c r="C18" s="11" t="s">
        <v>5</v>
      </c>
      <c r="D18" s="60">
        <v>0</v>
      </c>
      <c r="E18" s="31">
        <v>0</v>
      </c>
      <c r="F18" s="1">
        <v>3</v>
      </c>
      <c r="G18" s="66">
        <f t="shared" si="0"/>
        <v>0</v>
      </c>
      <c r="H18" s="47">
        <f t="shared" si="1"/>
        <v>0</v>
      </c>
      <c r="I18" s="44"/>
    </row>
    <row r="19" spans="1:9" ht="14.25" customHeight="1">
      <c r="A19" s="46"/>
      <c r="B19" s="10">
        <v>4</v>
      </c>
      <c r="C19" s="11" t="s">
        <v>6</v>
      </c>
      <c r="D19" s="60">
        <v>0</v>
      </c>
      <c r="E19" s="31">
        <v>0</v>
      </c>
      <c r="F19" s="1">
        <v>3</v>
      </c>
      <c r="G19" s="66">
        <f t="shared" si="0"/>
        <v>0</v>
      </c>
      <c r="H19" s="47">
        <f t="shared" si="1"/>
        <v>0</v>
      </c>
      <c r="I19" s="44"/>
    </row>
    <row r="20" spans="1:9" ht="14.25" customHeight="1">
      <c r="A20" s="46"/>
      <c r="B20" s="10">
        <v>5</v>
      </c>
      <c r="C20" s="11" t="s">
        <v>7</v>
      </c>
      <c r="D20" s="60">
        <v>0</v>
      </c>
      <c r="E20" s="31">
        <v>0</v>
      </c>
      <c r="F20" s="1">
        <v>4</v>
      </c>
      <c r="G20" s="66">
        <f t="shared" si="0"/>
        <v>0</v>
      </c>
      <c r="H20" s="47">
        <f t="shared" si="1"/>
        <v>0</v>
      </c>
      <c r="I20" s="44"/>
    </row>
    <row r="21" spans="1:9" ht="14.25" customHeight="1">
      <c r="A21" s="46"/>
      <c r="B21" s="10">
        <v>6</v>
      </c>
      <c r="C21" s="11" t="s">
        <v>8</v>
      </c>
      <c r="D21" s="60">
        <v>0</v>
      </c>
      <c r="E21" s="31">
        <v>0</v>
      </c>
      <c r="F21" s="1">
        <v>4</v>
      </c>
      <c r="G21" s="66">
        <f t="shared" si="0"/>
        <v>0</v>
      </c>
      <c r="H21" s="47">
        <f t="shared" si="1"/>
        <v>0</v>
      </c>
      <c r="I21" s="44"/>
    </row>
    <row r="22" spans="1:9" ht="14.25" customHeight="1">
      <c r="A22" s="46"/>
      <c r="B22" s="10">
        <v>7</v>
      </c>
      <c r="C22" s="11" t="s">
        <v>9</v>
      </c>
      <c r="D22" s="60">
        <v>0</v>
      </c>
      <c r="E22" s="31">
        <v>0</v>
      </c>
      <c r="F22" s="1">
        <v>3</v>
      </c>
      <c r="G22" s="66">
        <f t="shared" si="0"/>
        <v>0</v>
      </c>
      <c r="H22" s="47">
        <f t="shared" si="1"/>
        <v>0</v>
      </c>
      <c r="I22" s="44"/>
    </row>
    <row r="23" spans="1:9" ht="14.25" customHeight="1">
      <c r="A23" s="46"/>
      <c r="B23" s="10">
        <v>8</v>
      </c>
      <c r="C23" s="11" t="s">
        <v>10</v>
      </c>
      <c r="D23" s="60">
        <v>0</v>
      </c>
      <c r="E23" s="31">
        <v>0</v>
      </c>
      <c r="F23" s="1">
        <v>3</v>
      </c>
      <c r="G23" s="66">
        <f t="shared" si="0"/>
        <v>0</v>
      </c>
      <c r="H23" s="47">
        <f t="shared" si="1"/>
        <v>0</v>
      </c>
      <c r="I23" s="44"/>
    </row>
    <row r="24" spans="1:9" ht="14.25" customHeight="1">
      <c r="A24" s="46"/>
      <c r="B24" s="10">
        <v>9</v>
      </c>
      <c r="C24" s="11" t="s">
        <v>11</v>
      </c>
      <c r="D24" s="60">
        <v>0</v>
      </c>
      <c r="E24" s="31">
        <v>0</v>
      </c>
      <c r="F24" s="1">
        <v>3</v>
      </c>
      <c r="G24" s="66">
        <f t="shared" si="0"/>
        <v>0</v>
      </c>
      <c r="H24" s="47">
        <f t="shared" si="1"/>
        <v>0</v>
      </c>
      <c r="I24" s="44"/>
    </row>
    <row r="25" spans="1:9" ht="14.25" customHeight="1" thickBot="1">
      <c r="A25" s="46"/>
      <c r="B25" s="12">
        <v>10</v>
      </c>
      <c r="C25" s="13" t="s">
        <v>12</v>
      </c>
      <c r="D25" s="62">
        <v>0</v>
      </c>
      <c r="E25" s="31">
        <v>0</v>
      </c>
      <c r="F25" s="7">
        <v>4</v>
      </c>
      <c r="G25" s="66">
        <f t="shared" si="0"/>
        <v>0</v>
      </c>
      <c r="H25" s="47">
        <f t="shared" si="1"/>
        <v>0</v>
      </c>
      <c r="I25" s="44"/>
    </row>
    <row r="26" spans="1:9" ht="21" thickBot="1" thickTop="1">
      <c r="A26" s="48"/>
      <c r="B26" s="22"/>
      <c r="C26" s="24" t="s">
        <v>45</v>
      </c>
      <c r="D26" s="24"/>
      <c r="E26" s="24"/>
      <c r="F26" s="24"/>
      <c r="G26" s="67">
        <f>SUM(G16:G25)</f>
        <v>0</v>
      </c>
      <c r="H26" s="51"/>
      <c r="I26" s="44"/>
    </row>
    <row r="27" spans="1:9" ht="16.5" thickBot="1" thickTop="1">
      <c r="A27" s="48"/>
      <c r="B27" s="49"/>
      <c r="C27" s="50"/>
      <c r="D27" s="50"/>
      <c r="E27" s="50"/>
      <c r="F27" s="50"/>
      <c r="G27" s="68"/>
      <c r="H27" s="51"/>
      <c r="I27" s="5"/>
    </row>
    <row r="28" spans="1:9" ht="15.75" thickTop="1">
      <c r="A28" s="3"/>
      <c r="B28" s="23"/>
      <c r="C28" s="2"/>
      <c r="D28" s="2"/>
      <c r="E28" s="2"/>
      <c r="F28" s="2"/>
      <c r="G28" s="52"/>
      <c r="H28" s="3"/>
      <c r="I28" s="3"/>
    </row>
    <row r="29" spans="1:9" ht="15">
      <c r="A29" s="3"/>
      <c r="B29" s="23"/>
      <c r="C29" s="2"/>
      <c r="D29" s="2"/>
      <c r="E29" s="2"/>
      <c r="F29" s="2"/>
      <c r="G29" s="52"/>
      <c r="H29" s="3"/>
      <c r="I29" s="3"/>
    </row>
    <row r="30" spans="1:9" ht="15">
      <c r="A30" s="3"/>
      <c r="B30" s="23"/>
      <c r="C30" s="2"/>
      <c r="D30" s="2"/>
      <c r="E30" s="2"/>
      <c r="F30" s="2"/>
      <c r="G30" s="52"/>
      <c r="H30" s="3"/>
      <c r="I30" s="3"/>
    </row>
    <row r="31" spans="1:9" ht="15">
      <c r="A31" s="3"/>
      <c r="B31" s="23"/>
      <c r="C31" s="2"/>
      <c r="D31" s="2"/>
      <c r="E31" s="2"/>
      <c r="F31" s="2"/>
      <c r="G31" s="52"/>
      <c r="H31" s="3"/>
      <c r="I31" s="3"/>
    </row>
    <row r="32" spans="1:5" ht="18.75">
      <c r="A32" s="38" t="s">
        <v>50</v>
      </c>
      <c r="B32" s="36"/>
      <c r="C32" s="36"/>
      <c r="D32" s="36"/>
      <c r="E32" s="37"/>
    </row>
    <row r="35" spans="1:3" ht="15">
      <c r="A35" s="40" t="s">
        <v>49</v>
      </c>
      <c r="B35" s="39"/>
      <c r="C35" s="39"/>
    </row>
  </sheetData>
  <sheetProtection password="CA6F" sheet="1" objects="1" scenarios="1"/>
  <printOptions/>
  <pageMargins left="0.75" right="0.75" top="1" bottom="0.78" header="0.4921259845" footer="0.4921259845"/>
  <pageSetup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G14" sqref="G14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41" t="s">
        <v>35</v>
      </c>
      <c r="B1" s="42" t="s">
        <v>34</v>
      </c>
      <c r="C1" s="53" t="str">
        <f>+Vstup!I1</f>
        <v>ZKO Ostrava - Třebovice</v>
      </c>
      <c r="D1" s="43"/>
      <c r="E1" s="43"/>
      <c r="F1" s="43"/>
      <c r="G1" s="43"/>
      <c r="H1" s="43"/>
      <c r="I1" s="4"/>
    </row>
    <row r="2" spans="1:9" ht="18">
      <c r="A2" s="63" t="s">
        <v>48</v>
      </c>
      <c r="B2" s="54" t="s">
        <v>34</v>
      </c>
      <c r="C2" s="55" t="str">
        <f>+Vstup!I2</f>
        <v>Třebovický závod obedience</v>
      </c>
      <c r="D2" s="3"/>
      <c r="E2" s="3"/>
      <c r="F2" s="3"/>
      <c r="G2" s="3"/>
      <c r="H2" s="3"/>
      <c r="I2" s="44"/>
    </row>
    <row r="3" spans="1:9" ht="18">
      <c r="A3" s="63" t="s">
        <v>44</v>
      </c>
      <c r="B3" s="54" t="s">
        <v>34</v>
      </c>
      <c r="C3" s="56">
        <f>+Vstup!I3</f>
        <v>40047</v>
      </c>
      <c r="D3" s="3"/>
      <c r="E3" s="3"/>
      <c r="F3" s="3"/>
      <c r="G3" s="3"/>
      <c r="H3" s="3"/>
      <c r="I3" s="44"/>
    </row>
    <row r="4" spans="1:9" ht="18">
      <c r="A4" s="64"/>
      <c r="B4" s="54" t="s">
        <v>34</v>
      </c>
      <c r="C4" s="57"/>
      <c r="D4" s="3"/>
      <c r="E4" s="3"/>
      <c r="F4" s="3"/>
      <c r="G4" s="3"/>
      <c r="H4" s="3"/>
      <c r="I4" s="44"/>
    </row>
    <row r="5" spans="1:9" ht="18">
      <c r="A5" s="63" t="s">
        <v>36</v>
      </c>
      <c r="B5" s="54" t="s">
        <v>34</v>
      </c>
      <c r="C5" s="58">
        <f>+Vstup!B21</f>
        <v>0</v>
      </c>
      <c r="D5" s="3"/>
      <c r="E5" s="3"/>
      <c r="F5" s="3"/>
      <c r="G5" s="3"/>
      <c r="H5" s="3"/>
      <c r="I5" s="44"/>
    </row>
    <row r="6" spans="1:9" ht="18">
      <c r="A6" s="63" t="s">
        <v>17</v>
      </c>
      <c r="B6" s="54" t="s">
        <v>34</v>
      </c>
      <c r="C6" s="58">
        <f>+Vstup!C21</f>
        <v>0</v>
      </c>
      <c r="D6" s="3"/>
      <c r="E6" s="3"/>
      <c r="F6" s="3"/>
      <c r="G6" s="3"/>
      <c r="H6" s="3"/>
      <c r="I6" s="44"/>
    </row>
    <row r="7" spans="1:9" ht="18">
      <c r="A7" s="63" t="s">
        <v>18</v>
      </c>
      <c r="B7" s="54" t="s">
        <v>34</v>
      </c>
      <c r="C7" s="58">
        <f>+Vstup!D21</f>
        <v>0</v>
      </c>
      <c r="D7" s="3"/>
      <c r="E7" s="3"/>
      <c r="F7" s="3"/>
      <c r="G7" s="3"/>
      <c r="H7" s="3"/>
      <c r="I7" s="44"/>
    </row>
    <row r="8" spans="1:9" ht="18">
      <c r="A8" s="63" t="s">
        <v>19</v>
      </c>
      <c r="B8" s="54" t="s">
        <v>34</v>
      </c>
      <c r="C8" s="58">
        <f>+Vstup!E21</f>
        <v>0</v>
      </c>
      <c r="D8" s="3"/>
      <c r="E8" s="3"/>
      <c r="F8" s="3"/>
      <c r="G8" s="3"/>
      <c r="H8" s="3"/>
      <c r="I8" s="44"/>
    </row>
    <row r="9" spans="1:9" ht="16.5" thickBot="1">
      <c r="A9" s="63"/>
      <c r="B9" s="59"/>
      <c r="C9" s="57"/>
      <c r="D9" s="3"/>
      <c r="E9" s="3"/>
      <c r="F9" s="3"/>
      <c r="G9" s="51"/>
      <c r="H9" s="3"/>
      <c r="I9" s="44"/>
    </row>
    <row r="10" spans="1:9" ht="18.75" thickTop="1">
      <c r="A10" s="63" t="s">
        <v>37</v>
      </c>
      <c r="B10" s="54" t="s">
        <v>34</v>
      </c>
      <c r="C10" s="56" t="str">
        <f>+Vstup!I4</f>
        <v>Eva Čapníková</v>
      </c>
      <c r="D10" s="3"/>
      <c r="E10" s="27" t="s">
        <v>46</v>
      </c>
      <c r="F10" s="25"/>
      <c r="G10" s="26"/>
      <c r="H10" s="3"/>
      <c r="I10" s="44"/>
    </row>
    <row r="11" spans="1:9" ht="18">
      <c r="A11" s="63" t="s">
        <v>38</v>
      </c>
      <c r="B11" s="54" t="s">
        <v>34</v>
      </c>
      <c r="C11" s="29" t="str">
        <f>+Vstup!I5</f>
        <v> </v>
      </c>
      <c r="D11" s="3"/>
      <c r="E11" s="19" t="s">
        <v>13</v>
      </c>
      <c r="F11" s="21"/>
      <c r="G11" s="20" t="s">
        <v>30</v>
      </c>
      <c r="H11" s="3"/>
      <c r="I11" s="44"/>
    </row>
    <row r="12" spans="1:9" ht="18">
      <c r="A12" s="63" t="s">
        <v>39</v>
      </c>
      <c r="B12" s="54" t="s">
        <v>34</v>
      </c>
      <c r="C12" s="29" t="str">
        <f>+Vstup!I6</f>
        <v>Marta Fuglevičová</v>
      </c>
      <c r="D12" s="3"/>
      <c r="E12" s="19" t="s">
        <v>14</v>
      </c>
      <c r="F12" s="21"/>
      <c r="G12" s="20" t="s">
        <v>31</v>
      </c>
      <c r="H12" s="3"/>
      <c r="I12" s="44"/>
    </row>
    <row r="13" spans="1:9" ht="18.75" thickBot="1">
      <c r="A13" s="63" t="s">
        <v>40</v>
      </c>
      <c r="B13" s="54" t="s">
        <v>34</v>
      </c>
      <c r="C13" s="29" t="str">
        <f>+Vstup!I7</f>
        <v> </v>
      </c>
      <c r="D13" s="3"/>
      <c r="E13" s="19" t="s">
        <v>15</v>
      </c>
      <c r="F13" s="21"/>
      <c r="G13" s="30" t="s">
        <v>32</v>
      </c>
      <c r="H13" s="3"/>
      <c r="I13" s="44"/>
    </row>
    <row r="14" spans="1:9" ht="20.25" customHeight="1" thickBot="1" thickTop="1">
      <c r="A14" s="45"/>
      <c r="B14" s="28"/>
      <c r="C14" s="29"/>
      <c r="D14" s="32">
        <f>+G26</f>
        <v>0</v>
      </c>
      <c r="E14" s="33" t="s">
        <v>47</v>
      </c>
      <c r="F14" s="34"/>
      <c r="G14" s="35" t="b">
        <f>IF(G26&gt;256.6,"Výborný",IF(G26&gt;224.6,"Velmi dobrý",IF(G26&gt;192,"Dobrý",IF(G26&gt;0,"Nehodnocen"))))</f>
        <v>0</v>
      </c>
      <c r="H14" s="3"/>
      <c r="I14" s="44"/>
    </row>
    <row r="15" spans="1:9" ht="30" thickBot="1" thickTop="1">
      <c r="A15" s="46"/>
      <c r="B15" s="14" t="s">
        <v>0</v>
      </c>
      <c r="C15" s="15" t="s">
        <v>1</v>
      </c>
      <c r="D15" s="18" t="s">
        <v>43</v>
      </c>
      <c r="E15" s="16" t="s">
        <v>37</v>
      </c>
      <c r="F15" s="17" t="s">
        <v>33</v>
      </c>
      <c r="G15" s="65" t="s">
        <v>2</v>
      </c>
      <c r="H15" s="3"/>
      <c r="I15" s="44"/>
    </row>
    <row r="16" spans="1:9" ht="14.25" customHeight="1">
      <c r="A16" s="46"/>
      <c r="B16" s="8">
        <v>1</v>
      </c>
      <c r="C16" s="9" t="s">
        <v>3</v>
      </c>
      <c r="D16" s="61">
        <v>0</v>
      </c>
      <c r="E16" s="31">
        <v>0</v>
      </c>
      <c r="F16" s="6">
        <v>3</v>
      </c>
      <c r="G16" s="66">
        <f>(H16*F16)</f>
        <v>0</v>
      </c>
      <c r="H16" s="47">
        <f>IF(D16=0,E16*2,D16+E16)/2</f>
        <v>0</v>
      </c>
      <c r="I16" s="44"/>
    </row>
    <row r="17" spans="1:9" ht="14.25" customHeight="1">
      <c r="A17" s="46"/>
      <c r="B17" s="10">
        <v>2</v>
      </c>
      <c r="C17" s="11" t="s">
        <v>4</v>
      </c>
      <c r="D17" s="60">
        <v>0</v>
      </c>
      <c r="E17" s="31">
        <v>0</v>
      </c>
      <c r="F17" s="1">
        <v>2</v>
      </c>
      <c r="G17" s="66">
        <f aca="true" t="shared" si="0" ref="G17:G25">(H17*F17)</f>
        <v>0</v>
      </c>
      <c r="H17" s="47">
        <f aca="true" t="shared" si="1" ref="H17:H25">IF(D17=0,E17*2,D17+E17)/2</f>
        <v>0</v>
      </c>
      <c r="I17" s="44"/>
    </row>
    <row r="18" spans="1:9" ht="14.25" customHeight="1">
      <c r="A18" s="46"/>
      <c r="B18" s="10">
        <v>3</v>
      </c>
      <c r="C18" s="11" t="s">
        <v>5</v>
      </c>
      <c r="D18" s="60">
        <v>0</v>
      </c>
      <c r="E18" s="31">
        <v>0</v>
      </c>
      <c r="F18" s="1">
        <v>3</v>
      </c>
      <c r="G18" s="66">
        <f t="shared" si="0"/>
        <v>0</v>
      </c>
      <c r="H18" s="47">
        <f t="shared" si="1"/>
        <v>0</v>
      </c>
      <c r="I18" s="44"/>
    </row>
    <row r="19" spans="1:9" ht="14.25" customHeight="1">
      <c r="A19" s="46"/>
      <c r="B19" s="10">
        <v>4</v>
      </c>
      <c r="C19" s="11" t="s">
        <v>6</v>
      </c>
      <c r="D19" s="60">
        <v>0</v>
      </c>
      <c r="E19" s="31">
        <v>0</v>
      </c>
      <c r="F19" s="1">
        <v>3</v>
      </c>
      <c r="G19" s="66">
        <f t="shared" si="0"/>
        <v>0</v>
      </c>
      <c r="H19" s="47">
        <f t="shared" si="1"/>
        <v>0</v>
      </c>
      <c r="I19" s="44"/>
    </row>
    <row r="20" spans="1:9" ht="14.25" customHeight="1">
      <c r="A20" s="46"/>
      <c r="B20" s="10">
        <v>5</v>
      </c>
      <c r="C20" s="11" t="s">
        <v>7</v>
      </c>
      <c r="D20" s="60">
        <v>0</v>
      </c>
      <c r="E20" s="31">
        <v>0</v>
      </c>
      <c r="F20" s="1">
        <v>4</v>
      </c>
      <c r="G20" s="66">
        <f t="shared" si="0"/>
        <v>0</v>
      </c>
      <c r="H20" s="47">
        <f t="shared" si="1"/>
        <v>0</v>
      </c>
      <c r="I20" s="44"/>
    </row>
    <row r="21" spans="1:9" ht="14.25" customHeight="1">
      <c r="A21" s="46"/>
      <c r="B21" s="10">
        <v>6</v>
      </c>
      <c r="C21" s="11" t="s">
        <v>8</v>
      </c>
      <c r="D21" s="60">
        <v>0</v>
      </c>
      <c r="E21" s="31">
        <v>0</v>
      </c>
      <c r="F21" s="1">
        <v>4</v>
      </c>
      <c r="G21" s="66">
        <f t="shared" si="0"/>
        <v>0</v>
      </c>
      <c r="H21" s="47">
        <f t="shared" si="1"/>
        <v>0</v>
      </c>
      <c r="I21" s="44"/>
    </row>
    <row r="22" spans="1:9" ht="14.25" customHeight="1">
      <c r="A22" s="46"/>
      <c r="B22" s="10">
        <v>7</v>
      </c>
      <c r="C22" s="11" t="s">
        <v>9</v>
      </c>
      <c r="D22" s="60">
        <v>0</v>
      </c>
      <c r="E22" s="31">
        <v>0</v>
      </c>
      <c r="F22" s="1">
        <v>3</v>
      </c>
      <c r="G22" s="66">
        <f t="shared" si="0"/>
        <v>0</v>
      </c>
      <c r="H22" s="47">
        <f t="shared" si="1"/>
        <v>0</v>
      </c>
      <c r="I22" s="44"/>
    </row>
    <row r="23" spans="1:9" ht="14.25" customHeight="1">
      <c r="A23" s="46"/>
      <c r="B23" s="10">
        <v>8</v>
      </c>
      <c r="C23" s="11" t="s">
        <v>10</v>
      </c>
      <c r="D23" s="60">
        <v>0</v>
      </c>
      <c r="E23" s="31">
        <v>0</v>
      </c>
      <c r="F23" s="1">
        <v>3</v>
      </c>
      <c r="G23" s="66">
        <f t="shared" si="0"/>
        <v>0</v>
      </c>
      <c r="H23" s="47">
        <f t="shared" si="1"/>
        <v>0</v>
      </c>
      <c r="I23" s="44"/>
    </row>
    <row r="24" spans="1:9" ht="14.25" customHeight="1">
      <c r="A24" s="46"/>
      <c r="B24" s="10">
        <v>9</v>
      </c>
      <c r="C24" s="11" t="s">
        <v>11</v>
      </c>
      <c r="D24" s="60">
        <v>0</v>
      </c>
      <c r="E24" s="31">
        <v>0</v>
      </c>
      <c r="F24" s="1">
        <v>3</v>
      </c>
      <c r="G24" s="66">
        <f t="shared" si="0"/>
        <v>0</v>
      </c>
      <c r="H24" s="47">
        <f t="shared" si="1"/>
        <v>0</v>
      </c>
      <c r="I24" s="44"/>
    </row>
    <row r="25" spans="1:9" ht="14.25" customHeight="1" thickBot="1">
      <c r="A25" s="46"/>
      <c r="B25" s="12">
        <v>10</v>
      </c>
      <c r="C25" s="13" t="s">
        <v>12</v>
      </c>
      <c r="D25" s="62">
        <v>0</v>
      </c>
      <c r="E25" s="31">
        <v>0</v>
      </c>
      <c r="F25" s="7">
        <v>4</v>
      </c>
      <c r="G25" s="66">
        <f t="shared" si="0"/>
        <v>0</v>
      </c>
      <c r="H25" s="47">
        <f t="shared" si="1"/>
        <v>0</v>
      </c>
      <c r="I25" s="44"/>
    </row>
    <row r="26" spans="1:9" ht="21" thickBot="1" thickTop="1">
      <c r="A26" s="48"/>
      <c r="B26" s="22"/>
      <c r="C26" s="24" t="s">
        <v>45</v>
      </c>
      <c r="D26" s="24"/>
      <c r="E26" s="24"/>
      <c r="F26" s="24"/>
      <c r="G26" s="67">
        <f>SUM(G16:G25)</f>
        <v>0</v>
      </c>
      <c r="H26" s="51"/>
      <c r="I26" s="44"/>
    </row>
    <row r="27" spans="1:9" ht="16.5" thickBot="1" thickTop="1">
      <c r="A27" s="48"/>
      <c r="B27" s="49"/>
      <c r="C27" s="50"/>
      <c r="D27" s="50"/>
      <c r="E27" s="50"/>
      <c r="F27" s="50"/>
      <c r="G27" s="68"/>
      <c r="H27" s="51"/>
      <c r="I27" s="5"/>
    </row>
    <row r="28" spans="1:9" ht="15.75" thickTop="1">
      <c r="A28" s="3"/>
      <c r="B28" s="23"/>
      <c r="C28" s="2"/>
      <c r="D28" s="2"/>
      <c r="E28" s="2"/>
      <c r="F28" s="2"/>
      <c r="G28" s="52"/>
      <c r="H28" s="3"/>
      <c r="I28" s="3"/>
    </row>
    <row r="29" spans="1:9" ht="15">
      <c r="A29" s="3"/>
      <c r="B29" s="23"/>
      <c r="C29" s="2"/>
      <c r="D29" s="2"/>
      <c r="E29" s="2"/>
      <c r="F29" s="2"/>
      <c r="G29" s="52"/>
      <c r="H29" s="3"/>
      <c r="I29" s="3"/>
    </row>
    <row r="30" spans="1:9" ht="15">
      <c r="A30" s="3"/>
      <c r="B30" s="23"/>
      <c r="C30" s="2"/>
      <c r="D30" s="2"/>
      <c r="E30" s="2"/>
      <c r="F30" s="2"/>
      <c r="G30" s="52"/>
      <c r="H30" s="3"/>
      <c r="I30" s="3"/>
    </row>
    <row r="31" spans="1:9" ht="15">
      <c r="A31" s="3"/>
      <c r="B31" s="23"/>
      <c r="C31" s="2"/>
      <c r="D31" s="2"/>
      <c r="E31" s="2"/>
      <c r="F31" s="2"/>
      <c r="G31" s="52"/>
      <c r="H31" s="3"/>
      <c r="I31" s="3"/>
    </row>
    <row r="32" spans="1:5" ht="18.75">
      <c r="A32" s="38" t="s">
        <v>50</v>
      </c>
      <c r="B32" s="36"/>
      <c r="C32" s="36"/>
      <c r="D32" s="36"/>
      <c r="E32" s="37"/>
    </row>
    <row r="35" spans="1:3" ht="15">
      <c r="A35" s="40" t="s">
        <v>49</v>
      </c>
      <c r="B35" s="39"/>
      <c r="C35" s="39"/>
    </row>
  </sheetData>
  <sheetProtection password="CA6F" sheet="1" objects="1" scenarios="1"/>
  <printOptions/>
  <pageMargins left="0.75" right="0.75" top="1" bottom="0.72" header="0.4921259845" footer="0.4921259845"/>
  <pageSetup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G14" sqref="G14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41" t="s">
        <v>35</v>
      </c>
      <c r="B1" s="42" t="s">
        <v>34</v>
      </c>
      <c r="C1" s="53" t="str">
        <f>+Vstup!I1</f>
        <v>ZKO Ostrava - Třebovice</v>
      </c>
      <c r="D1" s="43"/>
      <c r="E1" s="43"/>
      <c r="F1" s="43"/>
      <c r="G1" s="43"/>
      <c r="H1" s="43"/>
      <c r="I1" s="4"/>
    </row>
    <row r="2" spans="1:9" ht="18">
      <c r="A2" s="63" t="s">
        <v>48</v>
      </c>
      <c r="B2" s="54" t="s">
        <v>34</v>
      </c>
      <c r="C2" s="55" t="str">
        <f>+Vstup!I2</f>
        <v>Třebovický závod obedience</v>
      </c>
      <c r="D2" s="3"/>
      <c r="E2" s="3"/>
      <c r="F2" s="3"/>
      <c r="G2" s="3"/>
      <c r="H2" s="3"/>
      <c r="I2" s="44"/>
    </row>
    <row r="3" spans="1:9" ht="18">
      <c r="A3" s="63" t="s">
        <v>44</v>
      </c>
      <c r="B3" s="54" t="s">
        <v>34</v>
      </c>
      <c r="C3" s="56">
        <f>+Vstup!I3</f>
        <v>40047</v>
      </c>
      <c r="D3" s="3"/>
      <c r="E3" s="3"/>
      <c r="F3" s="3"/>
      <c r="G3" s="3"/>
      <c r="H3" s="3"/>
      <c r="I3" s="44"/>
    </row>
    <row r="4" spans="1:9" ht="18">
      <c r="A4" s="64"/>
      <c r="B4" s="54" t="s">
        <v>34</v>
      </c>
      <c r="C4" s="57"/>
      <c r="D4" s="3"/>
      <c r="E4" s="3"/>
      <c r="F4" s="3"/>
      <c r="G4" s="3"/>
      <c r="H4" s="3"/>
      <c r="I4" s="44"/>
    </row>
    <row r="5" spans="1:9" ht="18">
      <c r="A5" s="63" t="s">
        <v>36</v>
      </c>
      <c r="B5" s="54" t="s">
        <v>34</v>
      </c>
      <c r="C5" s="58">
        <f>+Vstup!B22</f>
        <v>0</v>
      </c>
      <c r="D5" s="3"/>
      <c r="E5" s="3"/>
      <c r="F5" s="3"/>
      <c r="G5" s="3"/>
      <c r="H5" s="3"/>
      <c r="I5" s="44"/>
    </row>
    <row r="6" spans="1:9" ht="18">
      <c r="A6" s="63" t="s">
        <v>17</v>
      </c>
      <c r="B6" s="54" t="s">
        <v>34</v>
      </c>
      <c r="C6" s="58">
        <f>+Vstup!C22</f>
        <v>0</v>
      </c>
      <c r="D6" s="3"/>
      <c r="E6" s="3"/>
      <c r="F6" s="3"/>
      <c r="G6" s="3"/>
      <c r="H6" s="3"/>
      <c r="I6" s="44"/>
    </row>
    <row r="7" spans="1:9" ht="18">
      <c r="A7" s="63" t="s">
        <v>18</v>
      </c>
      <c r="B7" s="54" t="s">
        <v>34</v>
      </c>
      <c r="C7" s="58">
        <f>+Vstup!D22</f>
        <v>0</v>
      </c>
      <c r="D7" s="3"/>
      <c r="E7" s="3"/>
      <c r="F7" s="3"/>
      <c r="G7" s="3"/>
      <c r="H7" s="3"/>
      <c r="I7" s="44"/>
    </row>
    <row r="8" spans="1:9" ht="18">
      <c r="A8" s="63" t="s">
        <v>19</v>
      </c>
      <c r="B8" s="54" t="s">
        <v>34</v>
      </c>
      <c r="C8" s="58">
        <f>+Vstup!E22</f>
        <v>0</v>
      </c>
      <c r="D8" s="3"/>
      <c r="E8" s="3"/>
      <c r="F8" s="3"/>
      <c r="G8" s="3"/>
      <c r="H8" s="3"/>
      <c r="I8" s="44"/>
    </row>
    <row r="9" spans="1:9" ht="16.5" thickBot="1">
      <c r="A9" s="63"/>
      <c r="B9" s="59"/>
      <c r="C9" s="57"/>
      <c r="D9" s="3"/>
      <c r="E9" s="3"/>
      <c r="F9" s="3"/>
      <c r="G9" s="51"/>
      <c r="H9" s="3"/>
      <c r="I9" s="44"/>
    </row>
    <row r="10" spans="1:9" ht="18.75" thickTop="1">
      <c r="A10" s="63" t="s">
        <v>37</v>
      </c>
      <c r="B10" s="54" t="s">
        <v>34</v>
      </c>
      <c r="C10" s="56" t="str">
        <f>+Vstup!I4</f>
        <v>Eva Čapníková</v>
      </c>
      <c r="D10" s="3"/>
      <c r="E10" s="27" t="s">
        <v>46</v>
      </c>
      <c r="F10" s="25"/>
      <c r="G10" s="26"/>
      <c r="H10" s="3"/>
      <c r="I10" s="44"/>
    </row>
    <row r="11" spans="1:9" ht="18">
      <c r="A11" s="63" t="s">
        <v>38</v>
      </c>
      <c r="B11" s="54" t="s">
        <v>34</v>
      </c>
      <c r="C11" s="29" t="str">
        <f>+Vstup!I5</f>
        <v> </v>
      </c>
      <c r="D11" s="3"/>
      <c r="E11" s="19" t="s">
        <v>13</v>
      </c>
      <c r="F11" s="21"/>
      <c r="G11" s="20" t="s">
        <v>30</v>
      </c>
      <c r="H11" s="3"/>
      <c r="I11" s="44"/>
    </row>
    <row r="12" spans="1:9" ht="18">
      <c r="A12" s="63" t="s">
        <v>39</v>
      </c>
      <c r="B12" s="54" t="s">
        <v>34</v>
      </c>
      <c r="C12" s="29" t="str">
        <f>+Vstup!I6</f>
        <v>Marta Fuglevičová</v>
      </c>
      <c r="D12" s="3"/>
      <c r="E12" s="19" t="s">
        <v>14</v>
      </c>
      <c r="F12" s="21"/>
      <c r="G12" s="20" t="s">
        <v>31</v>
      </c>
      <c r="H12" s="3"/>
      <c r="I12" s="44"/>
    </row>
    <row r="13" spans="1:9" ht="18.75" thickBot="1">
      <c r="A13" s="63" t="s">
        <v>40</v>
      </c>
      <c r="B13" s="54" t="s">
        <v>34</v>
      </c>
      <c r="C13" s="29" t="str">
        <f>+Vstup!I7</f>
        <v> </v>
      </c>
      <c r="D13" s="3"/>
      <c r="E13" s="19" t="s">
        <v>15</v>
      </c>
      <c r="F13" s="21"/>
      <c r="G13" s="30" t="s">
        <v>32</v>
      </c>
      <c r="H13" s="3"/>
      <c r="I13" s="44"/>
    </row>
    <row r="14" spans="1:9" ht="20.25" customHeight="1" thickBot="1" thickTop="1">
      <c r="A14" s="45"/>
      <c r="B14" s="28"/>
      <c r="C14" s="29"/>
      <c r="D14" s="32">
        <f>+G26</f>
        <v>0</v>
      </c>
      <c r="E14" s="33" t="s">
        <v>47</v>
      </c>
      <c r="F14" s="34"/>
      <c r="G14" s="35" t="b">
        <f>IF(G26&gt;256.6,"Výborný",IF(G26&gt;224.6,"Velmi dobrý",IF(G26&gt;192,"Dobrý",IF(G26&gt;0,"Nehodnocen"))))</f>
        <v>0</v>
      </c>
      <c r="H14" s="3"/>
      <c r="I14" s="44"/>
    </row>
    <row r="15" spans="1:9" ht="30" thickBot="1" thickTop="1">
      <c r="A15" s="46"/>
      <c r="B15" s="14" t="s">
        <v>0</v>
      </c>
      <c r="C15" s="15" t="s">
        <v>1</v>
      </c>
      <c r="D15" s="18" t="s">
        <v>43</v>
      </c>
      <c r="E15" s="16" t="s">
        <v>37</v>
      </c>
      <c r="F15" s="17" t="s">
        <v>33</v>
      </c>
      <c r="G15" s="65" t="s">
        <v>2</v>
      </c>
      <c r="H15" s="3"/>
      <c r="I15" s="44"/>
    </row>
    <row r="16" spans="1:9" ht="14.25" customHeight="1">
      <c r="A16" s="46"/>
      <c r="B16" s="8">
        <v>1</v>
      </c>
      <c r="C16" s="9" t="s">
        <v>3</v>
      </c>
      <c r="D16" s="61">
        <v>0</v>
      </c>
      <c r="E16" s="31">
        <v>0</v>
      </c>
      <c r="F16" s="6">
        <v>3</v>
      </c>
      <c r="G16" s="66">
        <f>(H16*F16)</f>
        <v>0</v>
      </c>
      <c r="H16" s="47">
        <f>IF(D16=0,E16*2,D16+E16)/2</f>
        <v>0</v>
      </c>
      <c r="I16" s="44"/>
    </row>
    <row r="17" spans="1:9" ht="14.25" customHeight="1">
      <c r="A17" s="46"/>
      <c r="B17" s="10">
        <v>2</v>
      </c>
      <c r="C17" s="11" t="s">
        <v>4</v>
      </c>
      <c r="D17" s="60">
        <v>0</v>
      </c>
      <c r="E17" s="31">
        <v>0</v>
      </c>
      <c r="F17" s="1">
        <v>2</v>
      </c>
      <c r="G17" s="66">
        <f aca="true" t="shared" si="0" ref="G17:G25">(H17*F17)</f>
        <v>0</v>
      </c>
      <c r="H17" s="47">
        <f aca="true" t="shared" si="1" ref="H17:H25">IF(D17=0,E17*2,D17+E17)/2</f>
        <v>0</v>
      </c>
      <c r="I17" s="44"/>
    </row>
    <row r="18" spans="1:9" ht="14.25" customHeight="1">
      <c r="A18" s="46"/>
      <c r="B18" s="10">
        <v>3</v>
      </c>
      <c r="C18" s="11" t="s">
        <v>5</v>
      </c>
      <c r="D18" s="60">
        <v>0</v>
      </c>
      <c r="E18" s="31">
        <v>0</v>
      </c>
      <c r="F18" s="1">
        <v>3</v>
      </c>
      <c r="G18" s="66">
        <f t="shared" si="0"/>
        <v>0</v>
      </c>
      <c r="H18" s="47">
        <f t="shared" si="1"/>
        <v>0</v>
      </c>
      <c r="I18" s="44"/>
    </row>
    <row r="19" spans="1:9" ht="14.25" customHeight="1">
      <c r="A19" s="46"/>
      <c r="B19" s="10">
        <v>4</v>
      </c>
      <c r="C19" s="11" t="s">
        <v>6</v>
      </c>
      <c r="D19" s="60">
        <v>0</v>
      </c>
      <c r="E19" s="31">
        <v>0</v>
      </c>
      <c r="F19" s="1">
        <v>3</v>
      </c>
      <c r="G19" s="66">
        <f t="shared" si="0"/>
        <v>0</v>
      </c>
      <c r="H19" s="47">
        <f t="shared" si="1"/>
        <v>0</v>
      </c>
      <c r="I19" s="44"/>
    </row>
    <row r="20" spans="1:9" ht="14.25" customHeight="1">
      <c r="A20" s="46"/>
      <c r="B20" s="10">
        <v>5</v>
      </c>
      <c r="C20" s="11" t="s">
        <v>7</v>
      </c>
      <c r="D20" s="60">
        <v>0</v>
      </c>
      <c r="E20" s="31">
        <v>0</v>
      </c>
      <c r="F20" s="1">
        <v>4</v>
      </c>
      <c r="G20" s="66">
        <f t="shared" si="0"/>
        <v>0</v>
      </c>
      <c r="H20" s="47">
        <f t="shared" si="1"/>
        <v>0</v>
      </c>
      <c r="I20" s="44"/>
    </row>
    <row r="21" spans="1:9" ht="14.25" customHeight="1">
      <c r="A21" s="46"/>
      <c r="B21" s="10">
        <v>6</v>
      </c>
      <c r="C21" s="11" t="s">
        <v>8</v>
      </c>
      <c r="D21" s="60">
        <v>0</v>
      </c>
      <c r="E21" s="31">
        <v>0</v>
      </c>
      <c r="F21" s="1">
        <v>4</v>
      </c>
      <c r="G21" s="66">
        <f t="shared" si="0"/>
        <v>0</v>
      </c>
      <c r="H21" s="47">
        <f t="shared" si="1"/>
        <v>0</v>
      </c>
      <c r="I21" s="44"/>
    </row>
    <row r="22" spans="1:9" ht="14.25" customHeight="1">
      <c r="A22" s="46"/>
      <c r="B22" s="10">
        <v>7</v>
      </c>
      <c r="C22" s="11" t="s">
        <v>9</v>
      </c>
      <c r="D22" s="60">
        <v>0</v>
      </c>
      <c r="E22" s="31">
        <v>0</v>
      </c>
      <c r="F22" s="1">
        <v>3</v>
      </c>
      <c r="G22" s="66">
        <f t="shared" si="0"/>
        <v>0</v>
      </c>
      <c r="H22" s="47">
        <f t="shared" si="1"/>
        <v>0</v>
      </c>
      <c r="I22" s="44"/>
    </row>
    <row r="23" spans="1:9" ht="14.25" customHeight="1">
      <c r="A23" s="46"/>
      <c r="B23" s="10">
        <v>8</v>
      </c>
      <c r="C23" s="11" t="s">
        <v>10</v>
      </c>
      <c r="D23" s="60">
        <v>0</v>
      </c>
      <c r="E23" s="31">
        <v>0</v>
      </c>
      <c r="F23" s="1">
        <v>3</v>
      </c>
      <c r="G23" s="66">
        <f t="shared" si="0"/>
        <v>0</v>
      </c>
      <c r="H23" s="47">
        <f t="shared" si="1"/>
        <v>0</v>
      </c>
      <c r="I23" s="44"/>
    </row>
    <row r="24" spans="1:9" ht="14.25" customHeight="1">
      <c r="A24" s="46"/>
      <c r="B24" s="10">
        <v>9</v>
      </c>
      <c r="C24" s="11" t="s">
        <v>11</v>
      </c>
      <c r="D24" s="60">
        <v>0</v>
      </c>
      <c r="E24" s="31">
        <v>0</v>
      </c>
      <c r="F24" s="1">
        <v>3</v>
      </c>
      <c r="G24" s="66">
        <f t="shared" si="0"/>
        <v>0</v>
      </c>
      <c r="H24" s="47">
        <f t="shared" si="1"/>
        <v>0</v>
      </c>
      <c r="I24" s="44"/>
    </row>
    <row r="25" spans="1:9" ht="14.25" customHeight="1" thickBot="1">
      <c r="A25" s="46"/>
      <c r="B25" s="12">
        <v>10</v>
      </c>
      <c r="C25" s="13" t="s">
        <v>12</v>
      </c>
      <c r="D25" s="62">
        <v>0</v>
      </c>
      <c r="E25" s="31">
        <v>0</v>
      </c>
      <c r="F25" s="7">
        <v>4</v>
      </c>
      <c r="G25" s="66">
        <f t="shared" si="0"/>
        <v>0</v>
      </c>
      <c r="H25" s="47">
        <f t="shared" si="1"/>
        <v>0</v>
      </c>
      <c r="I25" s="44"/>
    </row>
    <row r="26" spans="1:9" ht="21" thickBot="1" thickTop="1">
      <c r="A26" s="48"/>
      <c r="B26" s="22"/>
      <c r="C26" s="24" t="s">
        <v>45</v>
      </c>
      <c r="D26" s="24"/>
      <c r="E26" s="24"/>
      <c r="F26" s="24"/>
      <c r="G26" s="67">
        <f>SUM(G16:G25)</f>
        <v>0</v>
      </c>
      <c r="H26" s="51"/>
      <c r="I26" s="44"/>
    </row>
    <row r="27" spans="1:9" ht="16.5" thickBot="1" thickTop="1">
      <c r="A27" s="48"/>
      <c r="B27" s="49"/>
      <c r="C27" s="50"/>
      <c r="D27" s="50"/>
      <c r="E27" s="50"/>
      <c r="F27" s="50"/>
      <c r="G27" s="68"/>
      <c r="H27" s="51"/>
      <c r="I27" s="5"/>
    </row>
    <row r="28" spans="1:9" ht="15.75" thickTop="1">
      <c r="A28" s="3"/>
      <c r="B28" s="23"/>
      <c r="C28" s="2"/>
      <c r="D28" s="2"/>
      <c r="E28" s="2"/>
      <c r="F28" s="2"/>
      <c r="G28" s="52"/>
      <c r="H28" s="3"/>
      <c r="I28" s="3"/>
    </row>
    <row r="29" spans="1:9" ht="15">
      <c r="A29" s="3"/>
      <c r="B29" s="23"/>
      <c r="C29" s="2"/>
      <c r="D29" s="2"/>
      <c r="E29" s="2"/>
      <c r="F29" s="2"/>
      <c r="G29" s="52"/>
      <c r="H29" s="3"/>
      <c r="I29" s="3"/>
    </row>
    <row r="30" spans="1:9" ht="15">
      <c r="A30" s="3"/>
      <c r="B30" s="23"/>
      <c r="C30" s="2"/>
      <c r="D30" s="2"/>
      <c r="E30" s="2"/>
      <c r="F30" s="2"/>
      <c r="G30" s="52"/>
      <c r="H30" s="3"/>
      <c r="I30" s="3"/>
    </row>
    <row r="31" spans="1:9" ht="15">
      <c r="A31" s="3"/>
      <c r="B31" s="23"/>
      <c r="C31" s="2"/>
      <c r="D31" s="2"/>
      <c r="E31" s="2"/>
      <c r="F31" s="2"/>
      <c r="G31" s="52"/>
      <c r="H31" s="3"/>
      <c r="I31" s="3"/>
    </row>
    <row r="32" spans="1:5" ht="18.75">
      <c r="A32" s="38" t="s">
        <v>50</v>
      </c>
      <c r="B32" s="36"/>
      <c r="C32" s="36"/>
      <c r="D32" s="36"/>
      <c r="E32" s="37"/>
    </row>
    <row r="35" spans="1:3" ht="15">
      <c r="A35" s="40" t="s">
        <v>49</v>
      </c>
      <c r="B35" s="39"/>
      <c r="C35" s="39"/>
    </row>
  </sheetData>
  <sheetProtection password="CA6F" sheet="1" objects="1" scenarios="1"/>
  <printOptions/>
  <pageMargins left="0.75" right="0.75" top="1" bottom="0.78" header="0.4921259845" footer="0.4921259845"/>
  <pageSetup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G14" sqref="G14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41" t="s">
        <v>35</v>
      </c>
      <c r="B1" s="42" t="s">
        <v>34</v>
      </c>
      <c r="C1" s="53" t="str">
        <f>+Vstup!I1</f>
        <v>ZKO Ostrava - Třebovice</v>
      </c>
      <c r="D1" s="43"/>
      <c r="E1" s="43"/>
      <c r="F1" s="43"/>
      <c r="G1" s="43"/>
      <c r="H1" s="43"/>
      <c r="I1" s="4"/>
    </row>
    <row r="2" spans="1:9" ht="18">
      <c r="A2" s="63" t="s">
        <v>48</v>
      </c>
      <c r="B2" s="54" t="s">
        <v>34</v>
      </c>
      <c r="C2" s="55" t="str">
        <f>+Vstup!I2</f>
        <v>Třebovický závod obedience</v>
      </c>
      <c r="D2" s="3"/>
      <c r="E2" s="3"/>
      <c r="F2" s="3"/>
      <c r="G2" s="3"/>
      <c r="H2" s="3"/>
      <c r="I2" s="44"/>
    </row>
    <row r="3" spans="1:9" ht="18">
      <c r="A3" s="63" t="s">
        <v>44</v>
      </c>
      <c r="B3" s="54" t="s">
        <v>34</v>
      </c>
      <c r="C3" s="56">
        <f>+Vstup!I3</f>
        <v>40047</v>
      </c>
      <c r="D3" s="3"/>
      <c r="E3" s="3"/>
      <c r="F3" s="3"/>
      <c r="G3" s="3"/>
      <c r="H3" s="3"/>
      <c r="I3" s="44"/>
    </row>
    <row r="4" spans="1:9" ht="18">
      <c r="A4" s="64"/>
      <c r="B4" s="54" t="s">
        <v>34</v>
      </c>
      <c r="C4" s="57"/>
      <c r="D4" s="3"/>
      <c r="E4" s="3"/>
      <c r="F4" s="3"/>
      <c r="G4" s="3"/>
      <c r="H4" s="3"/>
      <c r="I4" s="44"/>
    </row>
    <row r="5" spans="1:9" ht="18">
      <c r="A5" s="63" t="s">
        <v>36</v>
      </c>
      <c r="B5" s="54" t="s">
        <v>34</v>
      </c>
      <c r="C5" s="58">
        <f>+Vstup!B23</f>
        <v>0</v>
      </c>
      <c r="D5" s="3"/>
      <c r="E5" s="3"/>
      <c r="F5" s="3"/>
      <c r="G5" s="3"/>
      <c r="H5" s="3"/>
      <c r="I5" s="44"/>
    </row>
    <row r="6" spans="1:9" ht="18">
      <c r="A6" s="63" t="s">
        <v>17</v>
      </c>
      <c r="B6" s="54" t="s">
        <v>34</v>
      </c>
      <c r="C6" s="58">
        <f>+Vstup!C23</f>
        <v>0</v>
      </c>
      <c r="D6" s="3"/>
      <c r="E6" s="3"/>
      <c r="F6" s="3"/>
      <c r="G6" s="3"/>
      <c r="H6" s="3"/>
      <c r="I6" s="44"/>
    </row>
    <row r="7" spans="1:9" ht="18">
      <c r="A7" s="63" t="s">
        <v>18</v>
      </c>
      <c r="B7" s="54" t="s">
        <v>34</v>
      </c>
      <c r="C7" s="58">
        <f>+Vstup!D23</f>
        <v>0</v>
      </c>
      <c r="D7" s="3"/>
      <c r="E7" s="3"/>
      <c r="F7" s="3"/>
      <c r="G7" s="3"/>
      <c r="H7" s="3"/>
      <c r="I7" s="44"/>
    </row>
    <row r="8" spans="1:9" ht="18">
      <c r="A8" s="63" t="s">
        <v>19</v>
      </c>
      <c r="B8" s="54" t="s">
        <v>34</v>
      </c>
      <c r="C8" s="58">
        <f>+Vstup!E23</f>
        <v>0</v>
      </c>
      <c r="D8" s="3"/>
      <c r="E8" s="3"/>
      <c r="F8" s="3"/>
      <c r="G8" s="3"/>
      <c r="H8" s="3"/>
      <c r="I8" s="44"/>
    </row>
    <row r="9" spans="1:9" ht="16.5" thickBot="1">
      <c r="A9" s="63"/>
      <c r="B9" s="59"/>
      <c r="C9" s="57"/>
      <c r="D9" s="3"/>
      <c r="E9" s="3"/>
      <c r="F9" s="3"/>
      <c r="G9" s="51"/>
      <c r="H9" s="3"/>
      <c r="I9" s="44"/>
    </row>
    <row r="10" spans="1:9" ht="18.75" thickTop="1">
      <c r="A10" s="63" t="s">
        <v>37</v>
      </c>
      <c r="B10" s="54" t="s">
        <v>34</v>
      </c>
      <c r="C10" s="56" t="str">
        <f>+Vstup!I4</f>
        <v>Eva Čapníková</v>
      </c>
      <c r="D10" s="3"/>
      <c r="E10" s="27" t="s">
        <v>46</v>
      </c>
      <c r="F10" s="25"/>
      <c r="G10" s="26"/>
      <c r="H10" s="3"/>
      <c r="I10" s="44"/>
    </row>
    <row r="11" spans="1:9" ht="18">
      <c r="A11" s="63" t="s">
        <v>38</v>
      </c>
      <c r="B11" s="54" t="s">
        <v>34</v>
      </c>
      <c r="C11" s="29" t="str">
        <f>+Vstup!I5</f>
        <v> </v>
      </c>
      <c r="D11" s="3"/>
      <c r="E11" s="19" t="s">
        <v>13</v>
      </c>
      <c r="F11" s="21"/>
      <c r="G11" s="20" t="s">
        <v>30</v>
      </c>
      <c r="H11" s="3"/>
      <c r="I11" s="44"/>
    </row>
    <row r="12" spans="1:9" ht="18">
      <c r="A12" s="63" t="s">
        <v>39</v>
      </c>
      <c r="B12" s="54" t="s">
        <v>34</v>
      </c>
      <c r="C12" s="29" t="str">
        <f>+Vstup!I6</f>
        <v>Marta Fuglevičová</v>
      </c>
      <c r="D12" s="3"/>
      <c r="E12" s="19" t="s">
        <v>14</v>
      </c>
      <c r="F12" s="21"/>
      <c r="G12" s="20" t="s">
        <v>31</v>
      </c>
      <c r="H12" s="3"/>
      <c r="I12" s="44"/>
    </row>
    <row r="13" spans="1:9" ht="18.75" thickBot="1">
      <c r="A13" s="63" t="s">
        <v>40</v>
      </c>
      <c r="B13" s="54" t="s">
        <v>34</v>
      </c>
      <c r="C13" s="29" t="str">
        <f>+Vstup!I7</f>
        <v> </v>
      </c>
      <c r="D13" s="3"/>
      <c r="E13" s="19" t="s">
        <v>15</v>
      </c>
      <c r="F13" s="21"/>
      <c r="G13" s="30" t="s">
        <v>32</v>
      </c>
      <c r="H13" s="3"/>
      <c r="I13" s="44"/>
    </row>
    <row r="14" spans="1:9" ht="20.25" customHeight="1" thickBot="1" thickTop="1">
      <c r="A14" s="45"/>
      <c r="B14" s="28"/>
      <c r="C14" s="29"/>
      <c r="D14" s="32">
        <f>+G26</f>
        <v>0</v>
      </c>
      <c r="E14" s="33" t="s">
        <v>47</v>
      </c>
      <c r="F14" s="34"/>
      <c r="G14" s="35" t="b">
        <f>IF(G26&gt;256.6,"Výborný",IF(G26&gt;224.6,"Velmi dobrý",IF(G26&gt;192,"Dobrý",IF(G26&gt;0,"Nehodnocen"))))</f>
        <v>0</v>
      </c>
      <c r="H14" s="3"/>
      <c r="I14" s="44"/>
    </row>
    <row r="15" spans="1:9" ht="30" thickBot="1" thickTop="1">
      <c r="A15" s="46"/>
      <c r="B15" s="14" t="s">
        <v>0</v>
      </c>
      <c r="C15" s="15" t="s">
        <v>1</v>
      </c>
      <c r="D15" s="18" t="s">
        <v>43</v>
      </c>
      <c r="E15" s="16" t="s">
        <v>37</v>
      </c>
      <c r="F15" s="17" t="s">
        <v>33</v>
      </c>
      <c r="G15" s="65" t="s">
        <v>2</v>
      </c>
      <c r="H15" s="3"/>
      <c r="I15" s="44"/>
    </row>
    <row r="16" spans="1:9" ht="14.25" customHeight="1">
      <c r="A16" s="46"/>
      <c r="B16" s="8">
        <v>1</v>
      </c>
      <c r="C16" s="9" t="s">
        <v>3</v>
      </c>
      <c r="D16" s="61">
        <v>0</v>
      </c>
      <c r="E16" s="31">
        <v>0</v>
      </c>
      <c r="F16" s="6">
        <v>3</v>
      </c>
      <c r="G16" s="66">
        <f>(H16*F16)</f>
        <v>0</v>
      </c>
      <c r="H16" s="47">
        <f>IF(D16=0,E16*2,D16+E16)/2</f>
        <v>0</v>
      </c>
      <c r="I16" s="44"/>
    </row>
    <row r="17" spans="1:9" ht="14.25" customHeight="1">
      <c r="A17" s="46"/>
      <c r="B17" s="10">
        <v>2</v>
      </c>
      <c r="C17" s="11" t="s">
        <v>4</v>
      </c>
      <c r="D17" s="60">
        <v>0</v>
      </c>
      <c r="E17" s="31">
        <v>0</v>
      </c>
      <c r="F17" s="1">
        <v>2</v>
      </c>
      <c r="G17" s="66">
        <f aca="true" t="shared" si="0" ref="G17:G25">(H17*F17)</f>
        <v>0</v>
      </c>
      <c r="H17" s="47">
        <f aca="true" t="shared" si="1" ref="H17:H25">IF(D17=0,E17*2,D17+E17)/2</f>
        <v>0</v>
      </c>
      <c r="I17" s="44"/>
    </row>
    <row r="18" spans="1:9" ht="14.25" customHeight="1">
      <c r="A18" s="46"/>
      <c r="B18" s="10">
        <v>3</v>
      </c>
      <c r="C18" s="11" t="s">
        <v>5</v>
      </c>
      <c r="D18" s="60">
        <v>0</v>
      </c>
      <c r="E18" s="31">
        <v>0</v>
      </c>
      <c r="F18" s="1">
        <v>3</v>
      </c>
      <c r="G18" s="66">
        <f t="shared" si="0"/>
        <v>0</v>
      </c>
      <c r="H18" s="47">
        <f t="shared" si="1"/>
        <v>0</v>
      </c>
      <c r="I18" s="44"/>
    </row>
    <row r="19" spans="1:9" ht="14.25" customHeight="1">
      <c r="A19" s="46"/>
      <c r="B19" s="10">
        <v>4</v>
      </c>
      <c r="C19" s="11" t="s">
        <v>6</v>
      </c>
      <c r="D19" s="60">
        <v>0</v>
      </c>
      <c r="E19" s="31">
        <v>0</v>
      </c>
      <c r="F19" s="1">
        <v>3</v>
      </c>
      <c r="G19" s="66">
        <f t="shared" si="0"/>
        <v>0</v>
      </c>
      <c r="H19" s="47">
        <f t="shared" si="1"/>
        <v>0</v>
      </c>
      <c r="I19" s="44"/>
    </row>
    <row r="20" spans="1:9" ht="14.25" customHeight="1">
      <c r="A20" s="46"/>
      <c r="B20" s="10">
        <v>5</v>
      </c>
      <c r="C20" s="11" t="s">
        <v>7</v>
      </c>
      <c r="D20" s="60">
        <v>0</v>
      </c>
      <c r="E20" s="31">
        <v>0</v>
      </c>
      <c r="F20" s="1">
        <v>4</v>
      </c>
      <c r="G20" s="66">
        <f t="shared" si="0"/>
        <v>0</v>
      </c>
      <c r="H20" s="47">
        <f t="shared" si="1"/>
        <v>0</v>
      </c>
      <c r="I20" s="44"/>
    </row>
    <row r="21" spans="1:9" ht="14.25" customHeight="1">
      <c r="A21" s="46"/>
      <c r="B21" s="10">
        <v>6</v>
      </c>
      <c r="C21" s="11" t="s">
        <v>8</v>
      </c>
      <c r="D21" s="60">
        <v>0</v>
      </c>
      <c r="E21" s="31">
        <v>0</v>
      </c>
      <c r="F21" s="1">
        <v>4</v>
      </c>
      <c r="G21" s="66">
        <f t="shared" si="0"/>
        <v>0</v>
      </c>
      <c r="H21" s="47">
        <f t="shared" si="1"/>
        <v>0</v>
      </c>
      <c r="I21" s="44"/>
    </row>
    <row r="22" spans="1:9" ht="14.25" customHeight="1">
      <c r="A22" s="46"/>
      <c r="B22" s="10">
        <v>7</v>
      </c>
      <c r="C22" s="11" t="s">
        <v>9</v>
      </c>
      <c r="D22" s="60">
        <v>0</v>
      </c>
      <c r="E22" s="31">
        <v>0</v>
      </c>
      <c r="F22" s="1">
        <v>3</v>
      </c>
      <c r="G22" s="66">
        <f t="shared" si="0"/>
        <v>0</v>
      </c>
      <c r="H22" s="47">
        <f t="shared" si="1"/>
        <v>0</v>
      </c>
      <c r="I22" s="44"/>
    </row>
    <row r="23" spans="1:9" ht="14.25" customHeight="1">
      <c r="A23" s="46"/>
      <c r="B23" s="10">
        <v>8</v>
      </c>
      <c r="C23" s="11" t="s">
        <v>10</v>
      </c>
      <c r="D23" s="60">
        <v>0</v>
      </c>
      <c r="E23" s="31">
        <v>0</v>
      </c>
      <c r="F23" s="1">
        <v>3</v>
      </c>
      <c r="G23" s="66">
        <f t="shared" si="0"/>
        <v>0</v>
      </c>
      <c r="H23" s="47">
        <f t="shared" si="1"/>
        <v>0</v>
      </c>
      <c r="I23" s="44"/>
    </row>
    <row r="24" spans="1:9" ht="14.25" customHeight="1">
      <c r="A24" s="46"/>
      <c r="B24" s="10">
        <v>9</v>
      </c>
      <c r="C24" s="11" t="s">
        <v>11</v>
      </c>
      <c r="D24" s="60">
        <v>0</v>
      </c>
      <c r="E24" s="31">
        <v>0</v>
      </c>
      <c r="F24" s="1">
        <v>3</v>
      </c>
      <c r="G24" s="66">
        <f t="shared" si="0"/>
        <v>0</v>
      </c>
      <c r="H24" s="47">
        <f t="shared" si="1"/>
        <v>0</v>
      </c>
      <c r="I24" s="44"/>
    </row>
    <row r="25" spans="1:9" ht="14.25" customHeight="1" thickBot="1">
      <c r="A25" s="46"/>
      <c r="B25" s="12">
        <v>10</v>
      </c>
      <c r="C25" s="13" t="s">
        <v>12</v>
      </c>
      <c r="D25" s="62">
        <v>0</v>
      </c>
      <c r="E25" s="31">
        <v>0</v>
      </c>
      <c r="F25" s="7">
        <v>4</v>
      </c>
      <c r="G25" s="66">
        <f t="shared" si="0"/>
        <v>0</v>
      </c>
      <c r="H25" s="47">
        <f t="shared" si="1"/>
        <v>0</v>
      </c>
      <c r="I25" s="44"/>
    </row>
    <row r="26" spans="1:9" ht="21" thickBot="1" thickTop="1">
      <c r="A26" s="48"/>
      <c r="B26" s="22"/>
      <c r="C26" s="24" t="s">
        <v>45</v>
      </c>
      <c r="D26" s="24"/>
      <c r="E26" s="24"/>
      <c r="F26" s="24"/>
      <c r="G26" s="67">
        <f>SUM(G16:G25)</f>
        <v>0</v>
      </c>
      <c r="H26" s="51"/>
      <c r="I26" s="44"/>
    </row>
    <row r="27" spans="1:9" ht="16.5" thickBot="1" thickTop="1">
      <c r="A27" s="48"/>
      <c r="B27" s="49"/>
      <c r="C27" s="50"/>
      <c r="D27" s="50"/>
      <c r="E27" s="50"/>
      <c r="F27" s="50"/>
      <c r="G27" s="68"/>
      <c r="H27" s="51"/>
      <c r="I27" s="5"/>
    </row>
    <row r="28" spans="1:9" ht="15.75" thickTop="1">
      <c r="A28" s="3"/>
      <c r="B28" s="23"/>
      <c r="C28" s="2"/>
      <c r="D28" s="2"/>
      <c r="E28" s="2"/>
      <c r="F28" s="2"/>
      <c r="G28" s="52"/>
      <c r="H28" s="3"/>
      <c r="I28" s="3"/>
    </row>
    <row r="29" spans="1:9" ht="15">
      <c r="A29" s="3"/>
      <c r="B29" s="23"/>
      <c r="C29" s="2"/>
      <c r="D29" s="2"/>
      <c r="E29" s="2"/>
      <c r="F29" s="2"/>
      <c r="G29" s="52"/>
      <c r="H29" s="3"/>
      <c r="I29" s="3"/>
    </row>
    <row r="30" spans="1:9" ht="15">
      <c r="A30" s="3"/>
      <c r="B30" s="23"/>
      <c r="C30" s="2"/>
      <c r="D30" s="2"/>
      <c r="E30" s="2"/>
      <c r="F30" s="2"/>
      <c r="G30" s="52"/>
      <c r="H30" s="3"/>
      <c r="I30" s="3"/>
    </row>
    <row r="31" spans="1:9" ht="15">
      <c r="A31" s="3"/>
      <c r="B31" s="23"/>
      <c r="C31" s="2"/>
      <c r="D31" s="2"/>
      <c r="E31" s="2"/>
      <c r="F31" s="2"/>
      <c r="G31" s="52"/>
      <c r="H31" s="3"/>
      <c r="I31" s="3"/>
    </row>
    <row r="32" spans="1:5" ht="18.75">
      <c r="A32" s="38" t="s">
        <v>50</v>
      </c>
      <c r="B32" s="36"/>
      <c r="C32" s="36"/>
      <c r="D32" s="36"/>
      <c r="E32" s="37"/>
    </row>
    <row r="35" spans="1:3" ht="15">
      <c r="A35" s="40" t="s">
        <v>49</v>
      </c>
      <c r="B35" s="39"/>
      <c r="C35" s="39"/>
    </row>
  </sheetData>
  <sheetProtection password="CA6F" sheet="1" objects="1" scenarios="1"/>
  <printOptions/>
  <pageMargins left="0.75" right="0.75" top="1" bottom="0.8" header="0.4921259845" footer="0.4921259845"/>
  <pageSetup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G14" sqref="G14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41" t="s">
        <v>35</v>
      </c>
      <c r="B1" s="42" t="s">
        <v>34</v>
      </c>
      <c r="C1" s="53" t="str">
        <f>+Vstup!I1</f>
        <v>ZKO Ostrava - Třebovice</v>
      </c>
      <c r="D1" s="43"/>
      <c r="E1" s="43"/>
      <c r="F1" s="43"/>
      <c r="G1" s="43"/>
      <c r="H1" s="43"/>
      <c r="I1" s="4"/>
    </row>
    <row r="2" spans="1:9" ht="18">
      <c r="A2" s="63" t="s">
        <v>48</v>
      </c>
      <c r="B2" s="54" t="s">
        <v>34</v>
      </c>
      <c r="C2" s="55" t="str">
        <f>+Vstup!I2</f>
        <v>Třebovický závod obedience</v>
      </c>
      <c r="D2" s="3"/>
      <c r="E2" s="3"/>
      <c r="F2" s="3"/>
      <c r="G2" s="3"/>
      <c r="H2" s="3"/>
      <c r="I2" s="44"/>
    </row>
    <row r="3" spans="1:9" ht="18">
      <c r="A3" s="63" t="s">
        <v>44</v>
      </c>
      <c r="B3" s="54" t="s">
        <v>34</v>
      </c>
      <c r="C3" s="56">
        <f>+Vstup!I3</f>
        <v>40047</v>
      </c>
      <c r="D3" s="3"/>
      <c r="E3" s="3"/>
      <c r="F3" s="3"/>
      <c r="G3" s="3"/>
      <c r="H3" s="3"/>
      <c r="I3" s="44"/>
    </row>
    <row r="4" spans="1:9" ht="18">
      <c r="A4" s="64"/>
      <c r="B4" s="54" t="s">
        <v>34</v>
      </c>
      <c r="C4" s="57"/>
      <c r="D4" s="3"/>
      <c r="E4" s="3"/>
      <c r="F4" s="3"/>
      <c r="G4" s="3"/>
      <c r="H4" s="3"/>
      <c r="I4" s="44"/>
    </row>
    <row r="5" spans="1:9" ht="18">
      <c r="A5" s="63" t="s">
        <v>36</v>
      </c>
      <c r="B5" s="54" t="s">
        <v>34</v>
      </c>
      <c r="C5" s="58">
        <f>+Vstup!B24</f>
        <v>0</v>
      </c>
      <c r="D5" s="3"/>
      <c r="E5" s="3"/>
      <c r="F5" s="3"/>
      <c r="G5" s="3"/>
      <c r="H5" s="3"/>
      <c r="I5" s="44"/>
    </row>
    <row r="6" spans="1:9" ht="18">
      <c r="A6" s="63" t="s">
        <v>17</v>
      </c>
      <c r="B6" s="54" t="s">
        <v>34</v>
      </c>
      <c r="C6" s="58">
        <f>+Vstup!C24</f>
        <v>0</v>
      </c>
      <c r="D6" s="3"/>
      <c r="E6" s="3"/>
      <c r="F6" s="3"/>
      <c r="G6" s="3"/>
      <c r="H6" s="3"/>
      <c r="I6" s="44"/>
    </row>
    <row r="7" spans="1:9" ht="18">
      <c r="A7" s="63" t="s">
        <v>18</v>
      </c>
      <c r="B7" s="54" t="s">
        <v>34</v>
      </c>
      <c r="C7" s="58">
        <f>+Vstup!D24</f>
        <v>0</v>
      </c>
      <c r="D7" s="3"/>
      <c r="E7" s="3"/>
      <c r="F7" s="3"/>
      <c r="G7" s="3"/>
      <c r="H7" s="3"/>
      <c r="I7" s="44"/>
    </row>
    <row r="8" spans="1:9" ht="18">
      <c r="A8" s="63" t="s">
        <v>19</v>
      </c>
      <c r="B8" s="54" t="s">
        <v>34</v>
      </c>
      <c r="C8" s="58">
        <f>+Vstup!E24</f>
        <v>0</v>
      </c>
      <c r="D8" s="3"/>
      <c r="E8" s="3"/>
      <c r="F8" s="3"/>
      <c r="G8" s="3"/>
      <c r="H8" s="3"/>
      <c r="I8" s="44"/>
    </row>
    <row r="9" spans="1:9" ht="16.5" thickBot="1">
      <c r="A9" s="63"/>
      <c r="B9" s="59"/>
      <c r="C9" s="57"/>
      <c r="D9" s="3"/>
      <c r="E9" s="3"/>
      <c r="F9" s="3"/>
      <c r="G9" s="51"/>
      <c r="H9" s="3"/>
      <c r="I9" s="44"/>
    </row>
    <row r="10" spans="1:9" ht="18.75" thickTop="1">
      <c r="A10" s="63" t="s">
        <v>37</v>
      </c>
      <c r="B10" s="54" t="s">
        <v>34</v>
      </c>
      <c r="C10" s="56" t="str">
        <f>+Vstup!I4</f>
        <v>Eva Čapníková</v>
      </c>
      <c r="D10" s="3"/>
      <c r="E10" s="27" t="s">
        <v>46</v>
      </c>
      <c r="F10" s="25"/>
      <c r="G10" s="26"/>
      <c r="H10" s="3"/>
      <c r="I10" s="44"/>
    </row>
    <row r="11" spans="1:9" ht="18">
      <c r="A11" s="63" t="s">
        <v>38</v>
      </c>
      <c r="B11" s="54" t="s">
        <v>34</v>
      </c>
      <c r="C11" s="29" t="str">
        <f>+Vstup!I5</f>
        <v> </v>
      </c>
      <c r="D11" s="3"/>
      <c r="E11" s="19" t="s">
        <v>13</v>
      </c>
      <c r="F11" s="21"/>
      <c r="G11" s="20" t="s">
        <v>30</v>
      </c>
      <c r="H11" s="3"/>
      <c r="I11" s="44"/>
    </row>
    <row r="12" spans="1:9" ht="18">
      <c r="A12" s="63" t="s">
        <v>39</v>
      </c>
      <c r="B12" s="54" t="s">
        <v>34</v>
      </c>
      <c r="C12" s="29" t="str">
        <f>+Vstup!I6</f>
        <v>Marta Fuglevičová</v>
      </c>
      <c r="D12" s="3"/>
      <c r="E12" s="19" t="s">
        <v>14</v>
      </c>
      <c r="F12" s="21"/>
      <c r="G12" s="20" t="s">
        <v>31</v>
      </c>
      <c r="H12" s="3"/>
      <c r="I12" s="44"/>
    </row>
    <row r="13" spans="1:9" ht="18.75" thickBot="1">
      <c r="A13" s="63" t="s">
        <v>40</v>
      </c>
      <c r="B13" s="54" t="s">
        <v>34</v>
      </c>
      <c r="C13" s="29" t="str">
        <f>+Vstup!I7</f>
        <v> </v>
      </c>
      <c r="D13" s="3"/>
      <c r="E13" s="19" t="s">
        <v>15</v>
      </c>
      <c r="F13" s="21"/>
      <c r="G13" s="30" t="s">
        <v>32</v>
      </c>
      <c r="H13" s="3"/>
      <c r="I13" s="44"/>
    </row>
    <row r="14" spans="1:9" ht="20.25" customHeight="1" thickBot="1" thickTop="1">
      <c r="A14" s="45"/>
      <c r="B14" s="28"/>
      <c r="C14" s="29"/>
      <c r="D14" s="32">
        <f>+G26</f>
        <v>0</v>
      </c>
      <c r="E14" s="33" t="s">
        <v>47</v>
      </c>
      <c r="F14" s="34"/>
      <c r="G14" s="35" t="b">
        <f>IF(G26&gt;256.6,"Výborný",IF(G26&gt;224.6,"Velmi dobrý",IF(G26&gt;192,"Dobrý",IF(G26&gt;0,"Nehodnocen"))))</f>
        <v>0</v>
      </c>
      <c r="H14" s="3"/>
      <c r="I14" s="44"/>
    </row>
    <row r="15" spans="1:9" ht="30" thickBot="1" thickTop="1">
      <c r="A15" s="46"/>
      <c r="B15" s="14" t="s">
        <v>0</v>
      </c>
      <c r="C15" s="15" t="s">
        <v>1</v>
      </c>
      <c r="D15" s="18" t="s">
        <v>43</v>
      </c>
      <c r="E15" s="16" t="s">
        <v>37</v>
      </c>
      <c r="F15" s="17" t="s">
        <v>33</v>
      </c>
      <c r="G15" s="65" t="s">
        <v>2</v>
      </c>
      <c r="H15" s="3"/>
      <c r="I15" s="44"/>
    </row>
    <row r="16" spans="1:9" ht="14.25" customHeight="1">
      <c r="A16" s="46"/>
      <c r="B16" s="8">
        <v>1</v>
      </c>
      <c r="C16" s="9" t="s">
        <v>3</v>
      </c>
      <c r="D16" s="61">
        <v>0</v>
      </c>
      <c r="E16" s="31">
        <v>0</v>
      </c>
      <c r="F16" s="6">
        <v>3</v>
      </c>
      <c r="G16" s="66">
        <f>(H16*F16)</f>
        <v>0</v>
      </c>
      <c r="H16" s="47">
        <f>IF(D16=0,E16*2,D16+E16)/2</f>
        <v>0</v>
      </c>
      <c r="I16" s="44"/>
    </row>
    <row r="17" spans="1:9" ht="14.25" customHeight="1">
      <c r="A17" s="46"/>
      <c r="B17" s="10">
        <v>2</v>
      </c>
      <c r="C17" s="11" t="s">
        <v>4</v>
      </c>
      <c r="D17" s="60">
        <v>0</v>
      </c>
      <c r="E17" s="31">
        <v>0</v>
      </c>
      <c r="F17" s="1">
        <v>2</v>
      </c>
      <c r="G17" s="66">
        <f aca="true" t="shared" si="0" ref="G17:G25">(H17*F17)</f>
        <v>0</v>
      </c>
      <c r="H17" s="47">
        <f aca="true" t="shared" si="1" ref="H17:H25">IF(D17=0,E17*2,D17+E17)/2</f>
        <v>0</v>
      </c>
      <c r="I17" s="44"/>
    </row>
    <row r="18" spans="1:9" ht="14.25" customHeight="1">
      <c r="A18" s="46"/>
      <c r="B18" s="10">
        <v>3</v>
      </c>
      <c r="C18" s="11" t="s">
        <v>5</v>
      </c>
      <c r="D18" s="60">
        <v>0</v>
      </c>
      <c r="E18" s="31">
        <v>0</v>
      </c>
      <c r="F18" s="1">
        <v>3</v>
      </c>
      <c r="G18" s="66">
        <f t="shared" si="0"/>
        <v>0</v>
      </c>
      <c r="H18" s="47">
        <f t="shared" si="1"/>
        <v>0</v>
      </c>
      <c r="I18" s="44"/>
    </row>
    <row r="19" spans="1:9" ht="14.25" customHeight="1">
      <c r="A19" s="46"/>
      <c r="B19" s="10">
        <v>4</v>
      </c>
      <c r="C19" s="11" t="s">
        <v>6</v>
      </c>
      <c r="D19" s="60">
        <v>0</v>
      </c>
      <c r="E19" s="31">
        <v>0</v>
      </c>
      <c r="F19" s="1">
        <v>3</v>
      </c>
      <c r="G19" s="66">
        <f t="shared" si="0"/>
        <v>0</v>
      </c>
      <c r="H19" s="47">
        <f t="shared" si="1"/>
        <v>0</v>
      </c>
      <c r="I19" s="44"/>
    </row>
    <row r="20" spans="1:9" ht="14.25" customHeight="1">
      <c r="A20" s="46"/>
      <c r="B20" s="10">
        <v>5</v>
      </c>
      <c r="C20" s="11" t="s">
        <v>7</v>
      </c>
      <c r="D20" s="60">
        <v>0</v>
      </c>
      <c r="E20" s="31">
        <v>0</v>
      </c>
      <c r="F20" s="1">
        <v>4</v>
      </c>
      <c r="G20" s="66">
        <f t="shared" si="0"/>
        <v>0</v>
      </c>
      <c r="H20" s="47">
        <f t="shared" si="1"/>
        <v>0</v>
      </c>
      <c r="I20" s="44"/>
    </row>
    <row r="21" spans="1:9" ht="14.25" customHeight="1">
      <c r="A21" s="46"/>
      <c r="B21" s="10">
        <v>6</v>
      </c>
      <c r="C21" s="11" t="s">
        <v>8</v>
      </c>
      <c r="D21" s="60">
        <v>0</v>
      </c>
      <c r="E21" s="31">
        <v>0</v>
      </c>
      <c r="F21" s="1">
        <v>4</v>
      </c>
      <c r="G21" s="66">
        <f t="shared" si="0"/>
        <v>0</v>
      </c>
      <c r="H21" s="47">
        <f t="shared" si="1"/>
        <v>0</v>
      </c>
      <c r="I21" s="44"/>
    </row>
    <row r="22" spans="1:9" ht="14.25" customHeight="1">
      <c r="A22" s="46"/>
      <c r="B22" s="10">
        <v>7</v>
      </c>
      <c r="C22" s="11" t="s">
        <v>9</v>
      </c>
      <c r="D22" s="60">
        <v>0</v>
      </c>
      <c r="E22" s="31">
        <v>0</v>
      </c>
      <c r="F22" s="1">
        <v>3</v>
      </c>
      <c r="G22" s="66">
        <f t="shared" si="0"/>
        <v>0</v>
      </c>
      <c r="H22" s="47">
        <f t="shared" si="1"/>
        <v>0</v>
      </c>
      <c r="I22" s="44"/>
    </row>
    <row r="23" spans="1:9" ht="14.25" customHeight="1">
      <c r="A23" s="46"/>
      <c r="B23" s="10">
        <v>8</v>
      </c>
      <c r="C23" s="11" t="s">
        <v>10</v>
      </c>
      <c r="D23" s="60">
        <v>0</v>
      </c>
      <c r="E23" s="31">
        <v>0</v>
      </c>
      <c r="F23" s="1">
        <v>3</v>
      </c>
      <c r="G23" s="66">
        <f t="shared" si="0"/>
        <v>0</v>
      </c>
      <c r="H23" s="47">
        <f t="shared" si="1"/>
        <v>0</v>
      </c>
      <c r="I23" s="44"/>
    </row>
    <row r="24" spans="1:9" ht="14.25" customHeight="1">
      <c r="A24" s="46"/>
      <c r="B24" s="10">
        <v>9</v>
      </c>
      <c r="C24" s="11" t="s">
        <v>11</v>
      </c>
      <c r="D24" s="60">
        <v>0</v>
      </c>
      <c r="E24" s="31">
        <v>0</v>
      </c>
      <c r="F24" s="1">
        <v>3</v>
      </c>
      <c r="G24" s="66">
        <f t="shared" si="0"/>
        <v>0</v>
      </c>
      <c r="H24" s="47">
        <f t="shared" si="1"/>
        <v>0</v>
      </c>
      <c r="I24" s="44"/>
    </row>
    <row r="25" spans="1:9" ht="14.25" customHeight="1" thickBot="1">
      <c r="A25" s="46"/>
      <c r="B25" s="12">
        <v>10</v>
      </c>
      <c r="C25" s="13" t="s">
        <v>12</v>
      </c>
      <c r="D25" s="62">
        <v>0</v>
      </c>
      <c r="E25" s="31">
        <v>0</v>
      </c>
      <c r="F25" s="7">
        <v>4</v>
      </c>
      <c r="G25" s="66">
        <f t="shared" si="0"/>
        <v>0</v>
      </c>
      <c r="H25" s="47">
        <f t="shared" si="1"/>
        <v>0</v>
      </c>
      <c r="I25" s="44"/>
    </row>
    <row r="26" spans="1:9" ht="21" thickBot="1" thickTop="1">
      <c r="A26" s="48"/>
      <c r="B26" s="22"/>
      <c r="C26" s="24" t="s">
        <v>45</v>
      </c>
      <c r="D26" s="24"/>
      <c r="E26" s="24"/>
      <c r="F26" s="24"/>
      <c r="G26" s="67">
        <f>SUM(G16:G25)</f>
        <v>0</v>
      </c>
      <c r="H26" s="51"/>
      <c r="I26" s="44"/>
    </row>
    <row r="27" spans="1:9" ht="16.5" thickBot="1" thickTop="1">
      <c r="A27" s="48"/>
      <c r="B27" s="49"/>
      <c r="C27" s="50"/>
      <c r="D27" s="50"/>
      <c r="E27" s="50"/>
      <c r="F27" s="50"/>
      <c r="G27" s="68"/>
      <c r="H27" s="51"/>
      <c r="I27" s="5"/>
    </row>
    <row r="28" spans="1:9" ht="15.75" thickTop="1">
      <c r="A28" s="3"/>
      <c r="B28" s="23"/>
      <c r="C28" s="2"/>
      <c r="D28" s="2"/>
      <c r="E28" s="2"/>
      <c r="F28" s="2"/>
      <c r="G28" s="52"/>
      <c r="H28" s="3"/>
      <c r="I28" s="3"/>
    </row>
    <row r="29" spans="1:9" ht="15">
      <c r="A29" s="3"/>
      <c r="B29" s="23"/>
      <c r="C29" s="2"/>
      <c r="D29" s="2"/>
      <c r="E29" s="2"/>
      <c r="F29" s="2"/>
      <c r="G29" s="52"/>
      <c r="H29" s="3"/>
      <c r="I29" s="3"/>
    </row>
    <row r="30" spans="1:9" ht="15">
      <c r="A30" s="3"/>
      <c r="B30" s="23"/>
      <c r="C30" s="2"/>
      <c r="D30" s="2"/>
      <c r="E30" s="2"/>
      <c r="F30" s="2"/>
      <c r="G30" s="52"/>
      <c r="H30" s="3"/>
      <c r="I30" s="3"/>
    </row>
    <row r="31" spans="1:9" ht="15">
      <c r="A31" s="3"/>
      <c r="B31" s="23"/>
      <c r="C31" s="2"/>
      <c r="D31" s="2"/>
      <c r="E31" s="2"/>
      <c r="F31" s="2"/>
      <c r="G31" s="52"/>
      <c r="H31" s="3"/>
      <c r="I31" s="3"/>
    </row>
    <row r="32" spans="1:5" ht="18.75">
      <c r="A32" s="38" t="s">
        <v>50</v>
      </c>
      <c r="B32" s="36"/>
      <c r="C32" s="36"/>
      <c r="D32" s="36"/>
      <c r="E32" s="37"/>
    </row>
    <row r="35" spans="1:3" ht="15">
      <c r="A35" s="40" t="s">
        <v>49</v>
      </c>
      <c r="B35" s="39"/>
      <c r="C35" s="39"/>
    </row>
  </sheetData>
  <sheetProtection password="CA6F" sheet="1" objects="1" scenarios="1"/>
  <printOptions/>
  <pageMargins left="0.75" right="0.75" top="1" bottom="0.78" header="0.4921259845" footer="0.4921259845"/>
  <pageSetup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G14" sqref="G14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41" t="s">
        <v>35</v>
      </c>
      <c r="B1" s="42" t="s">
        <v>34</v>
      </c>
      <c r="C1" s="53" t="str">
        <f>+Vstup!I1</f>
        <v>ZKO Ostrava - Třebovice</v>
      </c>
      <c r="D1" s="43"/>
      <c r="E1" s="43"/>
      <c r="F1" s="43"/>
      <c r="G1" s="43"/>
      <c r="H1" s="43"/>
      <c r="I1" s="4"/>
    </row>
    <row r="2" spans="1:9" ht="18">
      <c r="A2" s="63" t="s">
        <v>48</v>
      </c>
      <c r="B2" s="54" t="s">
        <v>34</v>
      </c>
      <c r="C2" s="55" t="str">
        <f>+Vstup!I2</f>
        <v>Třebovický závod obedience</v>
      </c>
      <c r="D2" s="3"/>
      <c r="E2" s="3"/>
      <c r="F2" s="3"/>
      <c r="G2" s="3"/>
      <c r="H2" s="3"/>
      <c r="I2" s="44"/>
    </row>
    <row r="3" spans="1:9" ht="18">
      <c r="A3" s="63" t="s">
        <v>44</v>
      </c>
      <c r="B3" s="54" t="s">
        <v>34</v>
      </c>
      <c r="C3" s="56">
        <f>+Vstup!I3</f>
        <v>40047</v>
      </c>
      <c r="D3" s="3"/>
      <c r="E3" s="3"/>
      <c r="F3" s="3"/>
      <c r="G3" s="3"/>
      <c r="H3" s="3"/>
      <c r="I3" s="44"/>
    </row>
    <row r="4" spans="1:9" ht="18">
      <c r="A4" s="64"/>
      <c r="B4" s="54" t="s">
        <v>34</v>
      </c>
      <c r="C4" s="57"/>
      <c r="D4" s="3"/>
      <c r="E4" s="3"/>
      <c r="F4" s="3"/>
      <c r="G4" s="3"/>
      <c r="H4" s="3"/>
      <c r="I4" s="44"/>
    </row>
    <row r="5" spans="1:9" ht="18">
      <c r="A5" s="63" t="s">
        <v>36</v>
      </c>
      <c r="B5" s="54" t="s">
        <v>34</v>
      </c>
      <c r="C5" s="58">
        <f>+Vstup!B25</f>
        <v>0</v>
      </c>
      <c r="D5" s="3"/>
      <c r="E5" s="3"/>
      <c r="F5" s="3"/>
      <c r="G5" s="3"/>
      <c r="H5" s="3"/>
      <c r="I5" s="44"/>
    </row>
    <row r="6" spans="1:9" ht="18">
      <c r="A6" s="63" t="s">
        <v>17</v>
      </c>
      <c r="B6" s="54" t="s">
        <v>34</v>
      </c>
      <c r="C6" s="58">
        <f>+Vstup!C25</f>
        <v>0</v>
      </c>
      <c r="D6" s="3"/>
      <c r="E6" s="3"/>
      <c r="F6" s="3"/>
      <c r="G6" s="3"/>
      <c r="H6" s="3"/>
      <c r="I6" s="44"/>
    </row>
    <row r="7" spans="1:9" ht="18">
      <c r="A7" s="63" t="s">
        <v>18</v>
      </c>
      <c r="B7" s="54" t="s">
        <v>34</v>
      </c>
      <c r="C7" s="58">
        <f>+Vstup!D25</f>
        <v>0</v>
      </c>
      <c r="D7" s="3"/>
      <c r="E7" s="3"/>
      <c r="F7" s="3"/>
      <c r="G7" s="3"/>
      <c r="H7" s="3"/>
      <c r="I7" s="44"/>
    </row>
    <row r="8" spans="1:9" ht="18">
      <c r="A8" s="63" t="s">
        <v>19</v>
      </c>
      <c r="B8" s="54" t="s">
        <v>34</v>
      </c>
      <c r="C8" s="58">
        <f>+Vstup!E25</f>
        <v>0</v>
      </c>
      <c r="D8" s="3"/>
      <c r="E8" s="3"/>
      <c r="F8" s="3"/>
      <c r="G8" s="3"/>
      <c r="H8" s="3"/>
      <c r="I8" s="44"/>
    </row>
    <row r="9" spans="1:9" ht="16.5" thickBot="1">
      <c r="A9" s="63"/>
      <c r="B9" s="59"/>
      <c r="C9" s="57"/>
      <c r="D9" s="3"/>
      <c r="E9" s="3"/>
      <c r="F9" s="3"/>
      <c r="G9" s="51"/>
      <c r="H9" s="3"/>
      <c r="I9" s="44"/>
    </row>
    <row r="10" spans="1:9" ht="18.75" thickTop="1">
      <c r="A10" s="63" t="s">
        <v>37</v>
      </c>
      <c r="B10" s="54" t="s">
        <v>34</v>
      </c>
      <c r="C10" s="56" t="str">
        <f>+Vstup!I4</f>
        <v>Eva Čapníková</v>
      </c>
      <c r="D10" s="3"/>
      <c r="E10" s="27" t="s">
        <v>46</v>
      </c>
      <c r="F10" s="25"/>
      <c r="G10" s="26"/>
      <c r="H10" s="3"/>
      <c r="I10" s="44"/>
    </row>
    <row r="11" spans="1:9" ht="18">
      <c r="A11" s="63" t="s">
        <v>38</v>
      </c>
      <c r="B11" s="54" t="s">
        <v>34</v>
      </c>
      <c r="C11" s="29" t="str">
        <f>+Vstup!I5</f>
        <v> </v>
      </c>
      <c r="D11" s="3"/>
      <c r="E11" s="19" t="s">
        <v>13</v>
      </c>
      <c r="F11" s="21"/>
      <c r="G11" s="20" t="s">
        <v>30</v>
      </c>
      <c r="H11" s="3"/>
      <c r="I11" s="44"/>
    </row>
    <row r="12" spans="1:9" ht="18">
      <c r="A12" s="63" t="s">
        <v>39</v>
      </c>
      <c r="B12" s="54" t="s">
        <v>34</v>
      </c>
      <c r="C12" s="29" t="str">
        <f>+Vstup!I6</f>
        <v>Marta Fuglevičová</v>
      </c>
      <c r="D12" s="3"/>
      <c r="E12" s="19" t="s">
        <v>14</v>
      </c>
      <c r="F12" s="21"/>
      <c r="G12" s="20" t="s">
        <v>31</v>
      </c>
      <c r="H12" s="3"/>
      <c r="I12" s="44"/>
    </row>
    <row r="13" spans="1:9" ht="18.75" thickBot="1">
      <c r="A13" s="63" t="s">
        <v>40</v>
      </c>
      <c r="B13" s="54" t="s">
        <v>34</v>
      </c>
      <c r="C13" s="29" t="str">
        <f>+Vstup!I7</f>
        <v> </v>
      </c>
      <c r="D13" s="3"/>
      <c r="E13" s="19" t="s">
        <v>15</v>
      </c>
      <c r="F13" s="21"/>
      <c r="G13" s="30" t="s">
        <v>32</v>
      </c>
      <c r="H13" s="3"/>
      <c r="I13" s="44"/>
    </row>
    <row r="14" spans="1:9" ht="20.25" customHeight="1" thickBot="1" thickTop="1">
      <c r="A14" s="45"/>
      <c r="B14" s="28"/>
      <c r="C14" s="29"/>
      <c r="D14" s="32">
        <f>+G26</f>
        <v>0</v>
      </c>
      <c r="E14" s="33" t="s">
        <v>47</v>
      </c>
      <c r="F14" s="34"/>
      <c r="G14" s="35" t="b">
        <f>IF(G26&gt;256.6,"Výborný",IF(G26&gt;224.6,"Velmi dobrý",IF(G26&gt;192,"Dobrý",IF(G26&gt;0,"Nehodnocen"))))</f>
        <v>0</v>
      </c>
      <c r="H14" s="3"/>
      <c r="I14" s="44"/>
    </row>
    <row r="15" spans="1:9" ht="30" thickBot="1" thickTop="1">
      <c r="A15" s="46"/>
      <c r="B15" s="14" t="s">
        <v>0</v>
      </c>
      <c r="C15" s="15" t="s">
        <v>1</v>
      </c>
      <c r="D15" s="18" t="s">
        <v>43</v>
      </c>
      <c r="E15" s="16" t="s">
        <v>37</v>
      </c>
      <c r="F15" s="17" t="s">
        <v>33</v>
      </c>
      <c r="G15" s="65" t="s">
        <v>2</v>
      </c>
      <c r="H15" s="3"/>
      <c r="I15" s="44"/>
    </row>
    <row r="16" spans="1:9" ht="14.25" customHeight="1">
      <c r="A16" s="46"/>
      <c r="B16" s="8">
        <v>1</v>
      </c>
      <c r="C16" s="9" t="s">
        <v>3</v>
      </c>
      <c r="D16" s="61">
        <v>0</v>
      </c>
      <c r="E16" s="31">
        <v>0</v>
      </c>
      <c r="F16" s="6">
        <v>3</v>
      </c>
      <c r="G16" s="66">
        <f>(H16*F16)</f>
        <v>0</v>
      </c>
      <c r="H16" s="47">
        <f>IF(D16=0,E16*2,D16+E16)/2</f>
        <v>0</v>
      </c>
      <c r="I16" s="44"/>
    </row>
    <row r="17" spans="1:9" ht="14.25" customHeight="1">
      <c r="A17" s="46"/>
      <c r="B17" s="10">
        <v>2</v>
      </c>
      <c r="C17" s="11" t="s">
        <v>4</v>
      </c>
      <c r="D17" s="60">
        <v>0</v>
      </c>
      <c r="E17" s="31">
        <v>0</v>
      </c>
      <c r="F17" s="1">
        <v>2</v>
      </c>
      <c r="G17" s="66">
        <f aca="true" t="shared" si="0" ref="G17:G25">(H17*F17)</f>
        <v>0</v>
      </c>
      <c r="H17" s="47">
        <f aca="true" t="shared" si="1" ref="H17:H25">IF(D17=0,E17*2,D17+E17)/2</f>
        <v>0</v>
      </c>
      <c r="I17" s="44"/>
    </row>
    <row r="18" spans="1:9" ht="14.25" customHeight="1">
      <c r="A18" s="46"/>
      <c r="B18" s="10">
        <v>3</v>
      </c>
      <c r="C18" s="11" t="s">
        <v>5</v>
      </c>
      <c r="D18" s="60">
        <v>0</v>
      </c>
      <c r="E18" s="31">
        <v>0</v>
      </c>
      <c r="F18" s="1">
        <v>3</v>
      </c>
      <c r="G18" s="66">
        <f t="shared" si="0"/>
        <v>0</v>
      </c>
      <c r="H18" s="47">
        <f t="shared" si="1"/>
        <v>0</v>
      </c>
      <c r="I18" s="44"/>
    </row>
    <row r="19" spans="1:9" ht="14.25" customHeight="1">
      <c r="A19" s="46"/>
      <c r="B19" s="10">
        <v>4</v>
      </c>
      <c r="C19" s="11" t="s">
        <v>6</v>
      </c>
      <c r="D19" s="60">
        <v>0</v>
      </c>
      <c r="E19" s="31">
        <v>0</v>
      </c>
      <c r="F19" s="1">
        <v>3</v>
      </c>
      <c r="G19" s="66">
        <f t="shared" si="0"/>
        <v>0</v>
      </c>
      <c r="H19" s="47">
        <f t="shared" si="1"/>
        <v>0</v>
      </c>
      <c r="I19" s="44"/>
    </row>
    <row r="20" spans="1:9" ht="14.25" customHeight="1">
      <c r="A20" s="46"/>
      <c r="B20" s="10">
        <v>5</v>
      </c>
      <c r="C20" s="11" t="s">
        <v>7</v>
      </c>
      <c r="D20" s="60">
        <v>0</v>
      </c>
      <c r="E20" s="31">
        <v>0</v>
      </c>
      <c r="F20" s="1">
        <v>4</v>
      </c>
      <c r="G20" s="66">
        <f t="shared" si="0"/>
        <v>0</v>
      </c>
      <c r="H20" s="47">
        <f t="shared" si="1"/>
        <v>0</v>
      </c>
      <c r="I20" s="44"/>
    </row>
    <row r="21" spans="1:9" ht="14.25" customHeight="1">
      <c r="A21" s="46"/>
      <c r="B21" s="10">
        <v>6</v>
      </c>
      <c r="C21" s="11" t="s">
        <v>8</v>
      </c>
      <c r="D21" s="60">
        <v>0</v>
      </c>
      <c r="E21" s="31">
        <v>0</v>
      </c>
      <c r="F21" s="1">
        <v>4</v>
      </c>
      <c r="G21" s="66">
        <f t="shared" si="0"/>
        <v>0</v>
      </c>
      <c r="H21" s="47">
        <f t="shared" si="1"/>
        <v>0</v>
      </c>
      <c r="I21" s="44"/>
    </row>
    <row r="22" spans="1:9" ht="14.25" customHeight="1">
      <c r="A22" s="46"/>
      <c r="B22" s="10">
        <v>7</v>
      </c>
      <c r="C22" s="11" t="s">
        <v>9</v>
      </c>
      <c r="D22" s="60">
        <v>0</v>
      </c>
      <c r="E22" s="31">
        <v>0</v>
      </c>
      <c r="F22" s="1">
        <v>3</v>
      </c>
      <c r="G22" s="66">
        <f t="shared" si="0"/>
        <v>0</v>
      </c>
      <c r="H22" s="47">
        <f t="shared" si="1"/>
        <v>0</v>
      </c>
      <c r="I22" s="44"/>
    </row>
    <row r="23" spans="1:9" ht="14.25" customHeight="1">
      <c r="A23" s="46"/>
      <c r="B23" s="10">
        <v>8</v>
      </c>
      <c r="C23" s="11" t="s">
        <v>10</v>
      </c>
      <c r="D23" s="60">
        <v>0</v>
      </c>
      <c r="E23" s="31">
        <v>0</v>
      </c>
      <c r="F23" s="1">
        <v>3</v>
      </c>
      <c r="G23" s="66">
        <f t="shared" si="0"/>
        <v>0</v>
      </c>
      <c r="H23" s="47">
        <f t="shared" si="1"/>
        <v>0</v>
      </c>
      <c r="I23" s="44"/>
    </row>
    <row r="24" spans="1:9" ht="14.25" customHeight="1">
      <c r="A24" s="46"/>
      <c r="B24" s="10">
        <v>9</v>
      </c>
      <c r="C24" s="11" t="s">
        <v>11</v>
      </c>
      <c r="D24" s="60">
        <v>0</v>
      </c>
      <c r="E24" s="31">
        <v>0</v>
      </c>
      <c r="F24" s="1">
        <v>3</v>
      </c>
      <c r="G24" s="66">
        <f t="shared" si="0"/>
        <v>0</v>
      </c>
      <c r="H24" s="47">
        <f t="shared" si="1"/>
        <v>0</v>
      </c>
      <c r="I24" s="44"/>
    </row>
    <row r="25" spans="1:9" ht="14.25" customHeight="1" thickBot="1">
      <c r="A25" s="46"/>
      <c r="B25" s="12">
        <v>10</v>
      </c>
      <c r="C25" s="13" t="s">
        <v>12</v>
      </c>
      <c r="D25" s="62">
        <v>0</v>
      </c>
      <c r="E25" s="31">
        <v>0</v>
      </c>
      <c r="F25" s="7">
        <v>4</v>
      </c>
      <c r="G25" s="66">
        <f t="shared" si="0"/>
        <v>0</v>
      </c>
      <c r="H25" s="47">
        <f t="shared" si="1"/>
        <v>0</v>
      </c>
      <c r="I25" s="44"/>
    </row>
    <row r="26" spans="1:9" ht="21" thickBot="1" thickTop="1">
      <c r="A26" s="48"/>
      <c r="B26" s="22"/>
      <c r="C26" s="24" t="s">
        <v>45</v>
      </c>
      <c r="D26" s="24"/>
      <c r="E26" s="24"/>
      <c r="F26" s="24"/>
      <c r="G26" s="67">
        <f>SUM(G16:G25)</f>
        <v>0</v>
      </c>
      <c r="H26" s="51"/>
      <c r="I26" s="44"/>
    </row>
    <row r="27" spans="1:9" ht="16.5" thickBot="1" thickTop="1">
      <c r="A27" s="48"/>
      <c r="B27" s="49"/>
      <c r="C27" s="50"/>
      <c r="D27" s="50"/>
      <c r="E27" s="50"/>
      <c r="F27" s="50"/>
      <c r="G27" s="68"/>
      <c r="H27" s="51"/>
      <c r="I27" s="5"/>
    </row>
    <row r="28" spans="1:9" ht="15.75" thickTop="1">
      <c r="A28" s="3"/>
      <c r="B28" s="23"/>
      <c r="C28" s="2"/>
      <c r="D28" s="2"/>
      <c r="E28" s="2"/>
      <c r="F28" s="2"/>
      <c r="G28" s="52"/>
      <c r="H28" s="3"/>
      <c r="I28" s="3"/>
    </row>
    <row r="29" spans="1:9" ht="15">
      <c r="A29" s="3"/>
      <c r="B29" s="23"/>
      <c r="C29" s="2"/>
      <c r="D29" s="2"/>
      <c r="E29" s="2"/>
      <c r="F29" s="2"/>
      <c r="G29" s="52"/>
      <c r="H29" s="3"/>
      <c r="I29" s="3"/>
    </row>
    <row r="30" spans="1:9" ht="15">
      <c r="A30" s="3"/>
      <c r="B30" s="23"/>
      <c r="C30" s="2"/>
      <c r="D30" s="2"/>
      <c r="E30" s="2"/>
      <c r="F30" s="2"/>
      <c r="G30" s="52"/>
      <c r="H30" s="3"/>
      <c r="I30" s="3"/>
    </row>
    <row r="31" spans="1:9" ht="15">
      <c r="A31" s="3"/>
      <c r="B31" s="23"/>
      <c r="C31" s="2"/>
      <c r="D31" s="2"/>
      <c r="E31" s="2"/>
      <c r="F31" s="2"/>
      <c r="G31" s="52"/>
      <c r="H31" s="3"/>
      <c r="I31" s="3"/>
    </row>
    <row r="32" spans="1:5" ht="18.75">
      <c r="A32" s="38" t="s">
        <v>50</v>
      </c>
      <c r="B32" s="36"/>
      <c r="C32" s="36"/>
      <c r="D32" s="36"/>
      <c r="E32" s="37"/>
    </row>
    <row r="35" spans="1:3" ht="15">
      <c r="A35" s="40" t="s">
        <v>49</v>
      </c>
      <c r="B35" s="39"/>
      <c r="C35" s="39"/>
    </row>
  </sheetData>
  <sheetProtection password="CA6F" sheet="1" objects="1" scenarios="1"/>
  <printOptions/>
  <pageMargins left="0.75" right="0.75" top="1" bottom="0.77" header="0.4921259845" footer="0.4921259845"/>
  <pageSetup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G14" sqref="G14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41" t="s">
        <v>35</v>
      </c>
      <c r="B1" s="42" t="s">
        <v>34</v>
      </c>
      <c r="C1" s="53" t="str">
        <f>+Vstup!I1</f>
        <v>ZKO Ostrava - Třebovice</v>
      </c>
      <c r="D1" s="43"/>
      <c r="E1" s="43"/>
      <c r="F1" s="43"/>
      <c r="G1" s="43"/>
      <c r="H1" s="43"/>
      <c r="I1" s="4"/>
    </row>
    <row r="2" spans="1:9" ht="18">
      <c r="A2" s="63" t="s">
        <v>48</v>
      </c>
      <c r="B2" s="54" t="s">
        <v>34</v>
      </c>
      <c r="C2" s="55" t="str">
        <f>+Vstup!I2</f>
        <v>Třebovický závod obedience</v>
      </c>
      <c r="D2" s="3"/>
      <c r="E2" s="3"/>
      <c r="F2" s="3"/>
      <c r="G2" s="3"/>
      <c r="H2" s="3"/>
      <c r="I2" s="44"/>
    </row>
    <row r="3" spans="1:9" ht="18">
      <c r="A3" s="63" t="s">
        <v>44</v>
      </c>
      <c r="B3" s="54" t="s">
        <v>34</v>
      </c>
      <c r="C3" s="56">
        <f>+Vstup!I3</f>
        <v>40047</v>
      </c>
      <c r="D3" s="3"/>
      <c r="E3" s="3"/>
      <c r="F3" s="3"/>
      <c r="G3" s="3"/>
      <c r="H3" s="3"/>
      <c r="I3" s="44"/>
    </row>
    <row r="4" spans="1:9" ht="18">
      <c r="A4" s="64"/>
      <c r="B4" s="54" t="s">
        <v>34</v>
      </c>
      <c r="C4" s="57"/>
      <c r="D4" s="3"/>
      <c r="E4" s="3"/>
      <c r="F4" s="3"/>
      <c r="G4" s="3"/>
      <c r="H4" s="3"/>
      <c r="I4" s="44"/>
    </row>
    <row r="5" spans="1:9" ht="18">
      <c r="A5" s="63" t="s">
        <v>36</v>
      </c>
      <c r="B5" s="54" t="s">
        <v>34</v>
      </c>
      <c r="C5" s="58">
        <f>+Vstup!B26</f>
        <v>0</v>
      </c>
      <c r="D5" s="3"/>
      <c r="E5" s="3"/>
      <c r="F5" s="3"/>
      <c r="G5" s="3"/>
      <c r="H5" s="3"/>
      <c r="I5" s="44"/>
    </row>
    <row r="6" spans="1:9" ht="18">
      <c r="A6" s="63" t="s">
        <v>17</v>
      </c>
      <c r="B6" s="54" t="s">
        <v>34</v>
      </c>
      <c r="C6" s="58">
        <f>+Vstup!C26</f>
        <v>0</v>
      </c>
      <c r="D6" s="3"/>
      <c r="E6" s="3"/>
      <c r="F6" s="3"/>
      <c r="G6" s="3"/>
      <c r="H6" s="3"/>
      <c r="I6" s="44"/>
    </row>
    <row r="7" spans="1:9" ht="18">
      <c r="A7" s="63" t="s">
        <v>18</v>
      </c>
      <c r="B7" s="54" t="s">
        <v>34</v>
      </c>
      <c r="C7" s="58">
        <f>+Vstup!D26</f>
        <v>0</v>
      </c>
      <c r="D7" s="3"/>
      <c r="E7" s="3"/>
      <c r="F7" s="3"/>
      <c r="G7" s="3"/>
      <c r="H7" s="3"/>
      <c r="I7" s="44"/>
    </row>
    <row r="8" spans="1:9" ht="18">
      <c r="A8" s="63" t="s">
        <v>19</v>
      </c>
      <c r="B8" s="54" t="s">
        <v>34</v>
      </c>
      <c r="C8" s="58">
        <f>+Vstup!E26</f>
        <v>0</v>
      </c>
      <c r="D8" s="3"/>
      <c r="E8" s="3"/>
      <c r="F8" s="3"/>
      <c r="G8" s="3"/>
      <c r="H8" s="3"/>
      <c r="I8" s="44"/>
    </row>
    <row r="9" spans="1:9" ht="16.5" thickBot="1">
      <c r="A9" s="63"/>
      <c r="B9" s="59"/>
      <c r="C9" s="57"/>
      <c r="D9" s="3"/>
      <c r="E9" s="3"/>
      <c r="F9" s="3"/>
      <c r="G9" s="51"/>
      <c r="H9" s="3"/>
      <c r="I9" s="44"/>
    </row>
    <row r="10" spans="1:9" ht="18.75" thickTop="1">
      <c r="A10" s="63" t="s">
        <v>37</v>
      </c>
      <c r="B10" s="54" t="s">
        <v>34</v>
      </c>
      <c r="C10" s="56" t="str">
        <f>+Vstup!I4</f>
        <v>Eva Čapníková</v>
      </c>
      <c r="D10" s="3"/>
      <c r="E10" s="27" t="s">
        <v>46</v>
      </c>
      <c r="F10" s="25"/>
      <c r="G10" s="26"/>
      <c r="H10" s="3"/>
      <c r="I10" s="44"/>
    </row>
    <row r="11" spans="1:9" ht="18">
      <c r="A11" s="63" t="s">
        <v>38</v>
      </c>
      <c r="B11" s="54" t="s">
        <v>34</v>
      </c>
      <c r="C11" s="29" t="str">
        <f>+Vstup!I5</f>
        <v> </v>
      </c>
      <c r="D11" s="3"/>
      <c r="E11" s="19" t="s">
        <v>13</v>
      </c>
      <c r="F11" s="21"/>
      <c r="G11" s="20" t="s">
        <v>30</v>
      </c>
      <c r="H11" s="3"/>
      <c r="I11" s="44"/>
    </row>
    <row r="12" spans="1:9" ht="18">
      <c r="A12" s="63" t="s">
        <v>39</v>
      </c>
      <c r="B12" s="54" t="s">
        <v>34</v>
      </c>
      <c r="C12" s="29" t="str">
        <f>+Vstup!I6</f>
        <v>Marta Fuglevičová</v>
      </c>
      <c r="D12" s="3"/>
      <c r="E12" s="19" t="s">
        <v>14</v>
      </c>
      <c r="F12" s="21"/>
      <c r="G12" s="20" t="s">
        <v>31</v>
      </c>
      <c r="H12" s="3"/>
      <c r="I12" s="44"/>
    </row>
    <row r="13" spans="1:9" ht="18.75" thickBot="1">
      <c r="A13" s="63" t="s">
        <v>40</v>
      </c>
      <c r="B13" s="54" t="s">
        <v>34</v>
      </c>
      <c r="C13" s="29" t="str">
        <f>+Vstup!I7</f>
        <v> </v>
      </c>
      <c r="D13" s="3"/>
      <c r="E13" s="19" t="s">
        <v>15</v>
      </c>
      <c r="F13" s="21"/>
      <c r="G13" s="30" t="s">
        <v>32</v>
      </c>
      <c r="H13" s="3"/>
      <c r="I13" s="44"/>
    </row>
    <row r="14" spans="1:9" ht="20.25" customHeight="1" thickBot="1" thickTop="1">
      <c r="A14" s="45"/>
      <c r="B14" s="28"/>
      <c r="C14" s="29"/>
      <c r="D14" s="32">
        <f>+G26</f>
        <v>0</v>
      </c>
      <c r="E14" s="33" t="s">
        <v>47</v>
      </c>
      <c r="F14" s="34"/>
      <c r="G14" s="35" t="b">
        <f>IF(G26&gt;256.6,"Výborný",IF(G26&gt;224.6,"Velmi dobrý",IF(G26&gt;192,"Dobrý",IF(G26&gt;0,"Nehodnocen"))))</f>
        <v>0</v>
      </c>
      <c r="H14" s="3"/>
      <c r="I14" s="44"/>
    </row>
    <row r="15" spans="1:9" ht="30" thickBot="1" thickTop="1">
      <c r="A15" s="46"/>
      <c r="B15" s="14" t="s">
        <v>0</v>
      </c>
      <c r="C15" s="15" t="s">
        <v>1</v>
      </c>
      <c r="D15" s="18" t="s">
        <v>43</v>
      </c>
      <c r="E15" s="16" t="s">
        <v>37</v>
      </c>
      <c r="F15" s="17" t="s">
        <v>33</v>
      </c>
      <c r="G15" s="65" t="s">
        <v>2</v>
      </c>
      <c r="H15" s="3"/>
      <c r="I15" s="44"/>
    </row>
    <row r="16" spans="1:9" ht="14.25" customHeight="1">
      <c r="A16" s="46"/>
      <c r="B16" s="8">
        <v>1</v>
      </c>
      <c r="C16" s="9" t="s">
        <v>3</v>
      </c>
      <c r="D16" s="61">
        <v>0</v>
      </c>
      <c r="E16" s="31">
        <v>0</v>
      </c>
      <c r="F16" s="6">
        <v>3</v>
      </c>
      <c r="G16" s="66">
        <f>(H16*F16)</f>
        <v>0</v>
      </c>
      <c r="H16" s="47">
        <f>IF(D16=0,E16*2,D16+E16)/2</f>
        <v>0</v>
      </c>
      <c r="I16" s="44"/>
    </row>
    <row r="17" spans="1:9" ht="14.25" customHeight="1">
      <c r="A17" s="46"/>
      <c r="B17" s="10">
        <v>2</v>
      </c>
      <c r="C17" s="11" t="s">
        <v>4</v>
      </c>
      <c r="D17" s="60">
        <v>0</v>
      </c>
      <c r="E17" s="31">
        <v>0</v>
      </c>
      <c r="F17" s="1">
        <v>2</v>
      </c>
      <c r="G17" s="66">
        <f aca="true" t="shared" si="0" ref="G17:G25">(H17*F17)</f>
        <v>0</v>
      </c>
      <c r="H17" s="47">
        <f aca="true" t="shared" si="1" ref="H17:H25">IF(D17=0,E17*2,D17+E17)/2</f>
        <v>0</v>
      </c>
      <c r="I17" s="44"/>
    </row>
    <row r="18" spans="1:9" ht="14.25" customHeight="1">
      <c r="A18" s="46"/>
      <c r="B18" s="10">
        <v>3</v>
      </c>
      <c r="C18" s="11" t="s">
        <v>5</v>
      </c>
      <c r="D18" s="60">
        <v>0</v>
      </c>
      <c r="E18" s="31">
        <v>0</v>
      </c>
      <c r="F18" s="1">
        <v>3</v>
      </c>
      <c r="G18" s="66">
        <f t="shared" si="0"/>
        <v>0</v>
      </c>
      <c r="H18" s="47">
        <f t="shared" si="1"/>
        <v>0</v>
      </c>
      <c r="I18" s="44"/>
    </row>
    <row r="19" spans="1:9" ht="14.25" customHeight="1">
      <c r="A19" s="46"/>
      <c r="B19" s="10">
        <v>4</v>
      </c>
      <c r="C19" s="11" t="s">
        <v>6</v>
      </c>
      <c r="D19" s="60">
        <v>0</v>
      </c>
      <c r="E19" s="31">
        <v>0</v>
      </c>
      <c r="F19" s="1">
        <v>3</v>
      </c>
      <c r="G19" s="66">
        <f t="shared" si="0"/>
        <v>0</v>
      </c>
      <c r="H19" s="47">
        <f t="shared" si="1"/>
        <v>0</v>
      </c>
      <c r="I19" s="44"/>
    </row>
    <row r="20" spans="1:9" ht="14.25" customHeight="1">
      <c r="A20" s="46"/>
      <c r="B20" s="10">
        <v>5</v>
      </c>
      <c r="C20" s="11" t="s">
        <v>7</v>
      </c>
      <c r="D20" s="60">
        <v>0</v>
      </c>
      <c r="E20" s="31">
        <v>0</v>
      </c>
      <c r="F20" s="1">
        <v>4</v>
      </c>
      <c r="G20" s="66">
        <f t="shared" si="0"/>
        <v>0</v>
      </c>
      <c r="H20" s="47">
        <f t="shared" si="1"/>
        <v>0</v>
      </c>
      <c r="I20" s="44"/>
    </row>
    <row r="21" spans="1:9" ht="14.25" customHeight="1">
      <c r="A21" s="46"/>
      <c r="B21" s="10">
        <v>6</v>
      </c>
      <c r="C21" s="11" t="s">
        <v>8</v>
      </c>
      <c r="D21" s="60">
        <v>0</v>
      </c>
      <c r="E21" s="31">
        <v>0</v>
      </c>
      <c r="F21" s="1">
        <v>4</v>
      </c>
      <c r="G21" s="66">
        <f t="shared" si="0"/>
        <v>0</v>
      </c>
      <c r="H21" s="47">
        <f t="shared" si="1"/>
        <v>0</v>
      </c>
      <c r="I21" s="44"/>
    </row>
    <row r="22" spans="1:9" ht="14.25" customHeight="1">
      <c r="A22" s="46"/>
      <c r="B22" s="10">
        <v>7</v>
      </c>
      <c r="C22" s="11" t="s">
        <v>9</v>
      </c>
      <c r="D22" s="60">
        <v>0</v>
      </c>
      <c r="E22" s="31">
        <v>0</v>
      </c>
      <c r="F22" s="1">
        <v>3</v>
      </c>
      <c r="G22" s="66">
        <f t="shared" si="0"/>
        <v>0</v>
      </c>
      <c r="H22" s="47">
        <f t="shared" si="1"/>
        <v>0</v>
      </c>
      <c r="I22" s="44"/>
    </row>
    <row r="23" spans="1:9" ht="14.25" customHeight="1">
      <c r="A23" s="46"/>
      <c r="B23" s="10">
        <v>8</v>
      </c>
      <c r="C23" s="11" t="s">
        <v>10</v>
      </c>
      <c r="D23" s="60">
        <v>0</v>
      </c>
      <c r="E23" s="31">
        <v>0</v>
      </c>
      <c r="F23" s="1">
        <v>3</v>
      </c>
      <c r="G23" s="66">
        <f t="shared" si="0"/>
        <v>0</v>
      </c>
      <c r="H23" s="47">
        <f t="shared" si="1"/>
        <v>0</v>
      </c>
      <c r="I23" s="44"/>
    </row>
    <row r="24" spans="1:9" ht="14.25" customHeight="1">
      <c r="A24" s="46"/>
      <c r="B24" s="10">
        <v>9</v>
      </c>
      <c r="C24" s="11" t="s">
        <v>11</v>
      </c>
      <c r="D24" s="60">
        <v>0</v>
      </c>
      <c r="E24" s="31">
        <v>0</v>
      </c>
      <c r="F24" s="1">
        <v>3</v>
      </c>
      <c r="G24" s="66">
        <f t="shared" si="0"/>
        <v>0</v>
      </c>
      <c r="H24" s="47">
        <f t="shared" si="1"/>
        <v>0</v>
      </c>
      <c r="I24" s="44"/>
    </row>
    <row r="25" spans="1:9" ht="14.25" customHeight="1" thickBot="1">
      <c r="A25" s="46"/>
      <c r="B25" s="12">
        <v>10</v>
      </c>
      <c r="C25" s="13" t="s">
        <v>12</v>
      </c>
      <c r="D25" s="62">
        <v>0</v>
      </c>
      <c r="E25" s="31">
        <v>0</v>
      </c>
      <c r="F25" s="7">
        <v>4</v>
      </c>
      <c r="G25" s="66">
        <f t="shared" si="0"/>
        <v>0</v>
      </c>
      <c r="H25" s="47">
        <f t="shared" si="1"/>
        <v>0</v>
      </c>
      <c r="I25" s="44"/>
    </row>
    <row r="26" spans="1:9" ht="21" thickBot="1" thickTop="1">
      <c r="A26" s="48"/>
      <c r="B26" s="22"/>
      <c r="C26" s="24" t="s">
        <v>45</v>
      </c>
      <c r="D26" s="24"/>
      <c r="E26" s="24"/>
      <c r="F26" s="24"/>
      <c r="G26" s="67">
        <f>SUM(G16:G25)</f>
        <v>0</v>
      </c>
      <c r="H26" s="51"/>
      <c r="I26" s="44"/>
    </row>
    <row r="27" spans="1:9" ht="16.5" thickBot="1" thickTop="1">
      <c r="A27" s="48"/>
      <c r="B27" s="49"/>
      <c r="C27" s="50"/>
      <c r="D27" s="50"/>
      <c r="E27" s="50"/>
      <c r="F27" s="50"/>
      <c r="G27" s="68"/>
      <c r="H27" s="51"/>
      <c r="I27" s="5"/>
    </row>
    <row r="28" spans="1:9" ht="15.75" thickTop="1">
      <c r="A28" s="3"/>
      <c r="B28" s="23"/>
      <c r="C28" s="2"/>
      <c r="D28" s="2"/>
      <c r="E28" s="2"/>
      <c r="F28" s="2"/>
      <c r="G28" s="52"/>
      <c r="H28" s="3"/>
      <c r="I28" s="3"/>
    </row>
    <row r="29" spans="1:9" ht="15">
      <c r="A29" s="3"/>
      <c r="B29" s="23"/>
      <c r="C29" s="2"/>
      <c r="D29" s="2"/>
      <c r="E29" s="2"/>
      <c r="F29" s="2"/>
      <c r="G29" s="52"/>
      <c r="H29" s="3"/>
      <c r="I29" s="3"/>
    </row>
    <row r="30" spans="1:9" ht="15">
      <c r="A30" s="3"/>
      <c r="B30" s="23"/>
      <c r="C30" s="2"/>
      <c r="D30" s="2"/>
      <c r="E30" s="2"/>
      <c r="F30" s="2"/>
      <c r="G30" s="52"/>
      <c r="H30" s="3"/>
      <c r="I30" s="3"/>
    </row>
    <row r="31" spans="1:9" ht="15">
      <c r="A31" s="3"/>
      <c r="B31" s="23"/>
      <c r="C31" s="2"/>
      <c r="D31" s="2"/>
      <c r="E31" s="2"/>
      <c r="F31" s="2"/>
      <c r="G31" s="52"/>
      <c r="H31" s="3"/>
      <c r="I31" s="3"/>
    </row>
    <row r="32" spans="1:5" ht="18.75">
      <c r="A32" s="38" t="s">
        <v>50</v>
      </c>
      <c r="B32" s="36"/>
      <c r="C32" s="36"/>
      <c r="D32" s="36"/>
      <c r="E32" s="37"/>
    </row>
    <row r="35" spans="1:3" ht="15">
      <c r="A35" s="40" t="s">
        <v>49</v>
      </c>
      <c r="B35" s="39"/>
      <c r="C35" s="39"/>
    </row>
  </sheetData>
  <sheetProtection password="CA6F" sheet="1" objects="1" scenarios="1"/>
  <printOptions/>
  <pageMargins left="0.75" right="0.75" top="1" bottom="0.74" header="0.4921259845" footer="0.4921259845"/>
  <pageSetup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41" t="s">
        <v>35</v>
      </c>
      <c r="B1" s="42" t="s">
        <v>34</v>
      </c>
      <c r="C1" s="53" t="str">
        <f>+Vstup!I1</f>
        <v>ZKO Ostrava - Třebovice</v>
      </c>
      <c r="D1" s="43"/>
      <c r="E1" s="43"/>
      <c r="F1" s="43"/>
      <c r="G1" s="43"/>
      <c r="H1" s="43"/>
      <c r="I1" s="4"/>
    </row>
    <row r="2" spans="1:9" ht="18">
      <c r="A2" s="63" t="s">
        <v>48</v>
      </c>
      <c r="B2" s="54" t="s">
        <v>34</v>
      </c>
      <c r="C2" s="55" t="str">
        <f>+Vstup!I2</f>
        <v>Třebovický závod obedience</v>
      </c>
      <c r="D2" s="3"/>
      <c r="E2" s="3"/>
      <c r="F2" s="3"/>
      <c r="G2" s="3"/>
      <c r="H2" s="3"/>
      <c r="I2" s="44"/>
    </row>
    <row r="3" spans="1:9" ht="18">
      <c r="A3" s="63" t="s">
        <v>44</v>
      </c>
      <c r="B3" s="54" t="s">
        <v>34</v>
      </c>
      <c r="C3" s="56">
        <f>+Vstup!I3</f>
        <v>40047</v>
      </c>
      <c r="D3" s="3"/>
      <c r="E3" s="3"/>
      <c r="F3" s="3"/>
      <c r="G3" s="3"/>
      <c r="H3" s="3"/>
      <c r="I3" s="44"/>
    </row>
    <row r="4" spans="1:9" ht="18">
      <c r="A4" s="64"/>
      <c r="B4" s="54" t="s">
        <v>34</v>
      </c>
      <c r="C4" s="57"/>
      <c r="D4" s="3"/>
      <c r="E4" s="3"/>
      <c r="F4" s="3"/>
      <c r="G4" s="3"/>
      <c r="H4" s="3"/>
      <c r="I4" s="44"/>
    </row>
    <row r="5" spans="1:9" ht="18">
      <c r="A5" s="63" t="s">
        <v>36</v>
      </c>
      <c r="B5" s="54" t="s">
        <v>34</v>
      </c>
      <c r="C5" s="58">
        <f>+Vstup!B27</f>
        <v>0</v>
      </c>
      <c r="D5" s="3"/>
      <c r="E5" s="3"/>
      <c r="F5" s="3"/>
      <c r="G5" s="3"/>
      <c r="H5" s="3"/>
      <c r="I5" s="44"/>
    </row>
    <row r="6" spans="1:9" ht="18">
      <c r="A6" s="63" t="s">
        <v>17</v>
      </c>
      <c r="B6" s="54" t="s">
        <v>34</v>
      </c>
      <c r="C6" s="58">
        <f>+Vstup!C27</f>
        <v>0</v>
      </c>
      <c r="D6" s="3"/>
      <c r="E6" s="3"/>
      <c r="F6" s="3"/>
      <c r="G6" s="3"/>
      <c r="H6" s="3"/>
      <c r="I6" s="44"/>
    </row>
    <row r="7" spans="1:9" ht="18">
      <c r="A7" s="63" t="s">
        <v>18</v>
      </c>
      <c r="B7" s="54" t="s">
        <v>34</v>
      </c>
      <c r="C7" s="58">
        <f>+Vstup!D27</f>
        <v>0</v>
      </c>
      <c r="D7" s="3"/>
      <c r="E7" s="3"/>
      <c r="F7" s="3"/>
      <c r="G7" s="3"/>
      <c r="H7" s="3"/>
      <c r="I7" s="44"/>
    </row>
    <row r="8" spans="1:9" ht="18">
      <c r="A8" s="63" t="s">
        <v>19</v>
      </c>
      <c r="B8" s="54" t="s">
        <v>34</v>
      </c>
      <c r="C8" s="58">
        <f>+Vstup!E27</f>
        <v>0</v>
      </c>
      <c r="D8" s="3"/>
      <c r="E8" s="3"/>
      <c r="F8" s="3"/>
      <c r="G8" s="3"/>
      <c r="H8" s="3"/>
      <c r="I8" s="44"/>
    </row>
    <row r="9" spans="1:9" ht="16.5" thickBot="1">
      <c r="A9" s="63"/>
      <c r="B9" s="59"/>
      <c r="C9" s="57"/>
      <c r="D9" s="3"/>
      <c r="E9" s="3"/>
      <c r="F9" s="3"/>
      <c r="G9" s="51"/>
      <c r="H9" s="3"/>
      <c r="I9" s="44"/>
    </row>
    <row r="10" spans="1:9" ht="18.75" thickTop="1">
      <c r="A10" s="63" t="s">
        <v>37</v>
      </c>
      <c r="B10" s="54" t="s">
        <v>34</v>
      </c>
      <c r="C10" s="56" t="str">
        <f>+Vstup!I4</f>
        <v>Eva Čapníková</v>
      </c>
      <c r="D10" s="3"/>
      <c r="E10" s="27" t="s">
        <v>46</v>
      </c>
      <c r="F10" s="25"/>
      <c r="G10" s="26"/>
      <c r="H10" s="3"/>
      <c r="I10" s="44"/>
    </row>
    <row r="11" spans="1:9" ht="18">
      <c r="A11" s="63" t="s">
        <v>38</v>
      </c>
      <c r="B11" s="54" t="s">
        <v>34</v>
      </c>
      <c r="C11" s="29" t="str">
        <f>+Vstup!I5</f>
        <v> </v>
      </c>
      <c r="D11" s="3"/>
      <c r="E11" s="19" t="s">
        <v>13</v>
      </c>
      <c r="F11" s="21"/>
      <c r="G11" s="20" t="s">
        <v>30</v>
      </c>
      <c r="H11" s="3"/>
      <c r="I11" s="44"/>
    </row>
    <row r="12" spans="1:9" ht="18">
      <c r="A12" s="63" t="s">
        <v>39</v>
      </c>
      <c r="B12" s="54" t="s">
        <v>34</v>
      </c>
      <c r="C12" s="29" t="str">
        <f>+Vstup!I6</f>
        <v>Marta Fuglevičová</v>
      </c>
      <c r="D12" s="3"/>
      <c r="E12" s="19" t="s">
        <v>14</v>
      </c>
      <c r="F12" s="21"/>
      <c r="G12" s="20" t="s">
        <v>31</v>
      </c>
      <c r="H12" s="3"/>
      <c r="I12" s="44"/>
    </row>
    <row r="13" spans="1:9" ht="18.75" thickBot="1">
      <c r="A13" s="63" t="s">
        <v>40</v>
      </c>
      <c r="B13" s="54" t="s">
        <v>34</v>
      </c>
      <c r="C13" s="29" t="str">
        <f>+Vstup!I7</f>
        <v> </v>
      </c>
      <c r="D13" s="3"/>
      <c r="E13" s="19" t="s">
        <v>15</v>
      </c>
      <c r="F13" s="21"/>
      <c r="G13" s="30" t="s">
        <v>32</v>
      </c>
      <c r="H13" s="3"/>
      <c r="I13" s="44"/>
    </row>
    <row r="14" spans="1:9" ht="20.25" customHeight="1" thickBot="1" thickTop="1">
      <c r="A14" s="45"/>
      <c r="B14" s="28"/>
      <c r="C14" s="29"/>
      <c r="D14" s="32">
        <f>+G26</f>
        <v>0</v>
      </c>
      <c r="E14" s="33" t="s">
        <v>47</v>
      </c>
      <c r="F14" s="34"/>
      <c r="G14" s="35" t="b">
        <f>IF(G26&gt;256.6,"Výborný",IF(G26&gt;224.6,"Velmi dobrý",IF(G26&gt;192,"Dobrý",IF(G26&gt;0,"Nehodnocen"))))</f>
        <v>0</v>
      </c>
      <c r="H14" s="3"/>
      <c r="I14" s="44"/>
    </row>
    <row r="15" spans="1:9" ht="30" thickBot="1" thickTop="1">
      <c r="A15" s="46"/>
      <c r="B15" s="14" t="s">
        <v>0</v>
      </c>
      <c r="C15" s="15" t="s">
        <v>1</v>
      </c>
      <c r="D15" s="18" t="s">
        <v>43</v>
      </c>
      <c r="E15" s="16" t="s">
        <v>37</v>
      </c>
      <c r="F15" s="17" t="s">
        <v>33</v>
      </c>
      <c r="G15" s="65" t="s">
        <v>2</v>
      </c>
      <c r="H15" s="3"/>
      <c r="I15" s="44"/>
    </row>
    <row r="16" spans="1:9" ht="14.25" customHeight="1">
      <c r="A16" s="46"/>
      <c r="B16" s="8">
        <v>1</v>
      </c>
      <c r="C16" s="9" t="s">
        <v>3</v>
      </c>
      <c r="D16" s="61">
        <v>0</v>
      </c>
      <c r="E16" s="31">
        <v>0</v>
      </c>
      <c r="F16" s="6">
        <v>3</v>
      </c>
      <c r="G16" s="66">
        <f>(H16*F16)</f>
        <v>0</v>
      </c>
      <c r="H16" s="47">
        <f>IF(D16=0,E16*2,D16+E16)/2</f>
        <v>0</v>
      </c>
      <c r="I16" s="44"/>
    </row>
    <row r="17" spans="1:9" ht="14.25" customHeight="1">
      <c r="A17" s="46"/>
      <c r="B17" s="10">
        <v>2</v>
      </c>
      <c r="C17" s="11" t="s">
        <v>4</v>
      </c>
      <c r="D17" s="60">
        <v>0</v>
      </c>
      <c r="E17" s="31">
        <v>0</v>
      </c>
      <c r="F17" s="1">
        <v>2</v>
      </c>
      <c r="G17" s="66">
        <f aca="true" t="shared" si="0" ref="G17:G25">(H17*F17)</f>
        <v>0</v>
      </c>
      <c r="H17" s="47">
        <f aca="true" t="shared" si="1" ref="H17:H25">IF(D17=0,E17*2,D17+E17)/2</f>
        <v>0</v>
      </c>
      <c r="I17" s="44"/>
    </row>
    <row r="18" spans="1:9" ht="14.25" customHeight="1">
      <c r="A18" s="46"/>
      <c r="B18" s="10">
        <v>3</v>
      </c>
      <c r="C18" s="11" t="s">
        <v>5</v>
      </c>
      <c r="D18" s="60">
        <v>0</v>
      </c>
      <c r="E18" s="31">
        <v>0</v>
      </c>
      <c r="F18" s="1">
        <v>3</v>
      </c>
      <c r="G18" s="66">
        <f t="shared" si="0"/>
        <v>0</v>
      </c>
      <c r="H18" s="47">
        <f t="shared" si="1"/>
        <v>0</v>
      </c>
      <c r="I18" s="44"/>
    </row>
    <row r="19" spans="1:9" ht="14.25" customHeight="1">
      <c r="A19" s="46"/>
      <c r="B19" s="10">
        <v>4</v>
      </c>
      <c r="C19" s="11" t="s">
        <v>6</v>
      </c>
      <c r="D19" s="60">
        <v>0</v>
      </c>
      <c r="E19" s="31">
        <v>0</v>
      </c>
      <c r="F19" s="1">
        <v>3</v>
      </c>
      <c r="G19" s="66">
        <f t="shared" si="0"/>
        <v>0</v>
      </c>
      <c r="H19" s="47">
        <f t="shared" si="1"/>
        <v>0</v>
      </c>
      <c r="I19" s="44"/>
    </row>
    <row r="20" spans="1:9" ht="14.25" customHeight="1">
      <c r="A20" s="46"/>
      <c r="B20" s="10">
        <v>5</v>
      </c>
      <c r="C20" s="11" t="s">
        <v>7</v>
      </c>
      <c r="D20" s="60">
        <v>0</v>
      </c>
      <c r="E20" s="31">
        <v>0</v>
      </c>
      <c r="F20" s="1">
        <v>4</v>
      </c>
      <c r="G20" s="66">
        <f t="shared" si="0"/>
        <v>0</v>
      </c>
      <c r="H20" s="47">
        <f t="shared" si="1"/>
        <v>0</v>
      </c>
      <c r="I20" s="44"/>
    </row>
    <row r="21" spans="1:9" ht="14.25" customHeight="1">
      <c r="A21" s="46"/>
      <c r="B21" s="10">
        <v>6</v>
      </c>
      <c r="C21" s="11" t="s">
        <v>8</v>
      </c>
      <c r="D21" s="60">
        <v>0</v>
      </c>
      <c r="E21" s="31">
        <v>0</v>
      </c>
      <c r="F21" s="1">
        <v>4</v>
      </c>
      <c r="G21" s="66">
        <f t="shared" si="0"/>
        <v>0</v>
      </c>
      <c r="H21" s="47">
        <f t="shared" si="1"/>
        <v>0</v>
      </c>
      <c r="I21" s="44"/>
    </row>
    <row r="22" spans="1:9" ht="14.25" customHeight="1">
      <c r="A22" s="46"/>
      <c r="B22" s="10">
        <v>7</v>
      </c>
      <c r="C22" s="11" t="s">
        <v>9</v>
      </c>
      <c r="D22" s="60">
        <v>0</v>
      </c>
      <c r="E22" s="31">
        <v>0</v>
      </c>
      <c r="F22" s="1">
        <v>3</v>
      </c>
      <c r="G22" s="66">
        <f t="shared" si="0"/>
        <v>0</v>
      </c>
      <c r="H22" s="47">
        <f t="shared" si="1"/>
        <v>0</v>
      </c>
      <c r="I22" s="44"/>
    </row>
    <row r="23" spans="1:9" ht="14.25" customHeight="1">
      <c r="A23" s="46"/>
      <c r="B23" s="10">
        <v>8</v>
      </c>
      <c r="C23" s="11" t="s">
        <v>10</v>
      </c>
      <c r="D23" s="60">
        <v>0</v>
      </c>
      <c r="E23" s="31">
        <v>0</v>
      </c>
      <c r="F23" s="1">
        <v>3</v>
      </c>
      <c r="G23" s="66">
        <f t="shared" si="0"/>
        <v>0</v>
      </c>
      <c r="H23" s="47">
        <f t="shared" si="1"/>
        <v>0</v>
      </c>
      <c r="I23" s="44"/>
    </row>
    <row r="24" spans="1:9" ht="14.25" customHeight="1">
      <c r="A24" s="46"/>
      <c r="B24" s="10">
        <v>9</v>
      </c>
      <c r="C24" s="11" t="s">
        <v>11</v>
      </c>
      <c r="D24" s="60">
        <v>0</v>
      </c>
      <c r="E24" s="31">
        <v>0</v>
      </c>
      <c r="F24" s="1">
        <v>3</v>
      </c>
      <c r="G24" s="66">
        <f t="shared" si="0"/>
        <v>0</v>
      </c>
      <c r="H24" s="47">
        <f t="shared" si="1"/>
        <v>0</v>
      </c>
      <c r="I24" s="44"/>
    </row>
    <row r="25" spans="1:9" ht="14.25" customHeight="1" thickBot="1">
      <c r="A25" s="46"/>
      <c r="B25" s="12">
        <v>10</v>
      </c>
      <c r="C25" s="13" t="s">
        <v>12</v>
      </c>
      <c r="D25" s="62">
        <v>0</v>
      </c>
      <c r="E25" s="31">
        <v>0</v>
      </c>
      <c r="F25" s="7">
        <v>4</v>
      </c>
      <c r="G25" s="66">
        <f t="shared" si="0"/>
        <v>0</v>
      </c>
      <c r="H25" s="47">
        <f t="shared" si="1"/>
        <v>0</v>
      </c>
      <c r="I25" s="44"/>
    </row>
    <row r="26" spans="1:9" ht="21" thickBot="1" thickTop="1">
      <c r="A26" s="48"/>
      <c r="B26" s="22"/>
      <c r="C26" s="24" t="s">
        <v>45</v>
      </c>
      <c r="D26" s="24"/>
      <c r="E26" s="24"/>
      <c r="F26" s="24"/>
      <c r="G26" s="67">
        <f>SUM(G16:G25)</f>
        <v>0</v>
      </c>
      <c r="H26" s="51"/>
      <c r="I26" s="44"/>
    </row>
    <row r="27" spans="1:9" ht="16.5" thickBot="1" thickTop="1">
      <c r="A27" s="48"/>
      <c r="B27" s="49"/>
      <c r="C27" s="50"/>
      <c r="D27" s="50"/>
      <c r="E27" s="50"/>
      <c r="F27" s="50"/>
      <c r="G27" s="68"/>
      <c r="H27" s="51"/>
      <c r="I27" s="5"/>
    </row>
    <row r="28" spans="1:9" ht="15.75" thickTop="1">
      <c r="A28" s="3"/>
      <c r="B28" s="23"/>
      <c r="C28" s="2"/>
      <c r="D28" s="2"/>
      <c r="E28" s="2"/>
      <c r="F28" s="2"/>
      <c r="G28" s="52"/>
      <c r="H28" s="3"/>
      <c r="I28" s="3"/>
    </row>
    <row r="29" spans="1:9" ht="15">
      <c r="A29" s="3"/>
      <c r="B29" s="23"/>
      <c r="C29" s="2"/>
      <c r="D29" s="2"/>
      <c r="E29" s="2"/>
      <c r="F29" s="2"/>
      <c r="G29" s="52"/>
      <c r="H29" s="3"/>
      <c r="I29" s="3"/>
    </row>
    <row r="30" spans="1:9" ht="15">
      <c r="A30" s="3"/>
      <c r="B30" s="23"/>
      <c r="C30" s="2"/>
      <c r="D30" s="2"/>
      <c r="E30" s="2"/>
      <c r="F30" s="2"/>
      <c r="G30" s="52"/>
      <c r="H30" s="3"/>
      <c r="I30" s="3"/>
    </row>
    <row r="31" spans="1:9" ht="15">
      <c r="A31" s="3"/>
      <c r="B31" s="23"/>
      <c r="C31" s="2"/>
      <c r="D31" s="2"/>
      <c r="E31" s="2"/>
      <c r="F31" s="2"/>
      <c r="G31" s="52"/>
      <c r="H31" s="3"/>
      <c r="I31" s="3"/>
    </row>
    <row r="32" spans="1:5" ht="18.75">
      <c r="A32" s="38" t="s">
        <v>50</v>
      </c>
      <c r="B32" s="36"/>
      <c r="C32" s="36"/>
      <c r="D32" s="36"/>
      <c r="E32" s="37"/>
    </row>
    <row r="35" spans="1:3" ht="15">
      <c r="A35" s="40" t="s">
        <v>49</v>
      </c>
      <c r="B35" s="39"/>
      <c r="C35" s="39"/>
    </row>
  </sheetData>
  <sheetProtection password="CA6F" sheet="1" objects="1" scenarios="1"/>
  <printOptions/>
  <pageMargins left="0.75" right="0.75" top="1" bottom="1" header="0.4921259845" footer="0.492125984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41" t="s">
        <v>35</v>
      </c>
      <c r="B1" s="42" t="s">
        <v>34</v>
      </c>
      <c r="C1" s="53" t="str">
        <f>+Vstup!I1</f>
        <v>ZKO Ostrava - Třebovice</v>
      </c>
      <c r="D1" s="43"/>
      <c r="E1" s="43"/>
      <c r="F1" s="43"/>
      <c r="G1" s="43"/>
      <c r="H1" s="43"/>
      <c r="I1" s="4"/>
    </row>
    <row r="2" spans="1:9" ht="18">
      <c r="A2" s="63" t="s">
        <v>48</v>
      </c>
      <c r="B2" s="54" t="s">
        <v>34</v>
      </c>
      <c r="C2" s="55" t="str">
        <f>+Vstup!I2</f>
        <v>Třebovický závod obedience</v>
      </c>
      <c r="D2" s="3"/>
      <c r="E2" s="3"/>
      <c r="F2" s="3"/>
      <c r="G2" s="3"/>
      <c r="H2" s="3"/>
      <c r="I2" s="44"/>
    </row>
    <row r="3" spans="1:9" ht="18">
      <c r="A3" s="63" t="s">
        <v>44</v>
      </c>
      <c r="B3" s="54" t="s">
        <v>34</v>
      </c>
      <c r="C3" s="56">
        <f>+Vstup!I3</f>
        <v>40047</v>
      </c>
      <c r="D3" s="3"/>
      <c r="E3" s="3"/>
      <c r="F3" s="3"/>
      <c r="G3" s="3"/>
      <c r="H3" s="3"/>
      <c r="I3" s="44"/>
    </row>
    <row r="4" spans="1:9" ht="18">
      <c r="A4" s="64"/>
      <c r="B4" s="54" t="s">
        <v>34</v>
      </c>
      <c r="C4" s="57"/>
      <c r="D4" s="3"/>
      <c r="E4" s="3"/>
      <c r="F4" s="3"/>
      <c r="G4" s="3"/>
      <c r="H4" s="3"/>
      <c r="I4" s="44"/>
    </row>
    <row r="5" spans="1:9" ht="18">
      <c r="A5" s="63" t="s">
        <v>36</v>
      </c>
      <c r="B5" s="54" t="s">
        <v>34</v>
      </c>
      <c r="C5" s="58">
        <f>+Vstup!B28</f>
        <v>0</v>
      </c>
      <c r="D5" s="3"/>
      <c r="E5" s="3"/>
      <c r="F5" s="3"/>
      <c r="G5" s="3"/>
      <c r="H5" s="3"/>
      <c r="I5" s="44"/>
    </row>
    <row r="6" spans="1:9" ht="18">
      <c r="A6" s="63" t="s">
        <v>17</v>
      </c>
      <c r="B6" s="54" t="s">
        <v>34</v>
      </c>
      <c r="C6" s="58">
        <f>+Vstup!C28</f>
        <v>0</v>
      </c>
      <c r="D6" s="3"/>
      <c r="E6" s="3"/>
      <c r="F6" s="3"/>
      <c r="G6" s="3"/>
      <c r="H6" s="3"/>
      <c r="I6" s="44"/>
    </row>
    <row r="7" spans="1:9" ht="18">
      <c r="A7" s="63" t="s">
        <v>18</v>
      </c>
      <c r="B7" s="54" t="s">
        <v>34</v>
      </c>
      <c r="C7" s="58">
        <f>+Vstup!D28</f>
        <v>0</v>
      </c>
      <c r="D7" s="3"/>
      <c r="E7" s="3"/>
      <c r="F7" s="3"/>
      <c r="G7" s="3"/>
      <c r="H7" s="3"/>
      <c r="I7" s="44"/>
    </row>
    <row r="8" spans="1:9" ht="18">
      <c r="A8" s="63" t="s">
        <v>19</v>
      </c>
      <c r="B8" s="54" t="s">
        <v>34</v>
      </c>
      <c r="C8" s="58">
        <f>+Vstup!E28</f>
        <v>0</v>
      </c>
      <c r="D8" s="3"/>
      <c r="E8" s="3"/>
      <c r="F8" s="3"/>
      <c r="G8" s="3"/>
      <c r="H8" s="3"/>
      <c r="I8" s="44"/>
    </row>
    <row r="9" spans="1:9" ht="16.5" thickBot="1">
      <c r="A9" s="63"/>
      <c r="B9" s="59"/>
      <c r="C9" s="57"/>
      <c r="D9" s="3"/>
      <c r="E9" s="3"/>
      <c r="F9" s="3"/>
      <c r="G9" s="51"/>
      <c r="H9" s="3"/>
      <c r="I9" s="44"/>
    </row>
    <row r="10" spans="1:9" ht="18.75" thickTop="1">
      <c r="A10" s="63" t="s">
        <v>37</v>
      </c>
      <c r="B10" s="54" t="s">
        <v>34</v>
      </c>
      <c r="C10" s="56" t="str">
        <f>+Vstup!I4</f>
        <v>Eva Čapníková</v>
      </c>
      <c r="D10" s="3"/>
      <c r="E10" s="27" t="s">
        <v>46</v>
      </c>
      <c r="F10" s="25"/>
      <c r="G10" s="26"/>
      <c r="H10" s="3"/>
      <c r="I10" s="44"/>
    </row>
    <row r="11" spans="1:9" ht="18">
      <c r="A11" s="63" t="s">
        <v>38</v>
      </c>
      <c r="B11" s="54" t="s">
        <v>34</v>
      </c>
      <c r="C11" s="29" t="str">
        <f>+Vstup!I5</f>
        <v> </v>
      </c>
      <c r="D11" s="3"/>
      <c r="E11" s="19" t="s">
        <v>13</v>
      </c>
      <c r="F11" s="21"/>
      <c r="G11" s="20" t="s">
        <v>30</v>
      </c>
      <c r="H11" s="3"/>
      <c r="I11" s="44"/>
    </row>
    <row r="12" spans="1:9" ht="18">
      <c r="A12" s="63" t="s">
        <v>39</v>
      </c>
      <c r="B12" s="54" t="s">
        <v>34</v>
      </c>
      <c r="C12" s="29" t="str">
        <f>+Vstup!I6</f>
        <v>Marta Fuglevičová</v>
      </c>
      <c r="D12" s="3"/>
      <c r="E12" s="19" t="s">
        <v>14</v>
      </c>
      <c r="F12" s="21"/>
      <c r="G12" s="20" t="s">
        <v>31</v>
      </c>
      <c r="H12" s="3"/>
      <c r="I12" s="44"/>
    </row>
    <row r="13" spans="1:9" ht="18.75" thickBot="1">
      <c r="A13" s="63" t="s">
        <v>40</v>
      </c>
      <c r="B13" s="54" t="s">
        <v>34</v>
      </c>
      <c r="C13" s="29" t="str">
        <f>+Vstup!I7</f>
        <v> </v>
      </c>
      <c r="D13" s="3"/>
      <c r="E13" s="19" t="s">
        <v>15</v>
      </c>
      <c r="F13" s="21"/>
      <c r="G13" s="30" t="s">
        <v>32</v>
      </c>
      <c r="H13" s="3"/>
      <c r="I13" s="44"/>
    </row>
    <row r="14" spans="1:9" ht="20.25" customHeight="1" thickBot="1" thickTop="1">
      <c r="A14" s="45"/>
      <c r="B14" s="28"/>
      <c r="C14" s="29"/>
      <c r="D14" s="32">
        <f>+G26</f>
        <v>0</v>
      </c>
      <c r="E14" s="33" t="s">
        <v>47</v>
      </c>
      <c r="F14" s="34"/>
      <c r="G14" s="35" t="b">
        <f>IF(G26&gt;256.6,"Výborný",IF(G26&gt;224.6,"Velmi dobrý",IF(G26&gt;192,"Dobrý",IF(G26&gt;0,"Nehodnocen"))))</f>
        <v>0</v>
      </c>
      <c r="H14" s="3"/>
      <c r="I14" s="44"/>
    </row>
    <row r="15" spans="1:9" ht="30" thickBot="1" thickTop="1">
      <c r="A15" s="46"/>
      <c r="B15" s="14" t="s">
        <v>0</v>
      </c>
      <c r="C15" s="15" t="s">
        <v>1</v>
      </c>
      <c r="D15" s="18" t="s">
        <v>43</v>
      </c>
      <c r="E15" s="16" t="s">
        <v>37</v>
      </c>
      <c r="F15" s="17" t="s">
        <v>33</v>
      </c>
      <c r="G15" s="65" t="s">
        <v>2</v>
      </c>
      <c r="H15" s="3"/>
      <c r="I15" s="44"/>
    </row>
    <row r="16" spans="1:9" ht="14.25" customHeight="1">
      <c r="A16" s="46"/>
      <c r="B16" s="8">
        <v>1</v>
      </c>
      <c r="C16" s="9" t="s">
        <v>3</v>
      </c>
      <c r="D16" s="61">
        <v>0</v>
      </c>
      <c r="E16" s="31">
        <v>0</v>
      </c>
      <c r="F16" s="6">
        <v>3</v>
      </c>
      <c r="G16" s="66">
        <f>(H16*F16)</f>
        <v>0</v>
      </c>
      <c r="H16" s="47">
        <f>IF(D16=0,E16*2,D16+E16)/2</f>
        <v>0</v>
      </c>
      <c r="I16" s="44"/>
    </row>
    <row r="17" spans="1:9" ht="14.25" customHeight="1">
      <c r="A17" s="46"/>
      <c r="B17" s="10">
        <v>2</v>
      </c>
      <c r="C17" s="11" t="s">
        <v>4</v>
      </c>
      <c r="D17" s="60">
        <v>0</v>
      </c>
      <c r="E17" s="31">
        <v>0</v>
      </c>
      <c r="F17" s="1">
        <v>2</v>
      </c>
      <c r="G17" s="66">
        <f aca="true" t="shared" si="0" ref="G17:G25">(H17*F17)</f>
        <v>0</v>
      </c>
      <c r="H17" s="47">
        <f aca="true" t="shared" si="1" ref="H17:H25">IF(D17=0,E17*2,D17+E17)/2</f>
        <v>0</v>
      </c>
      <c r="I17" s="44"/>
    </row>
    <row r="18" spans="1:9" ht="14.25" customHeight="1">
      <c r="A18" s="46"/>
      <c r="B18" s="10">
        <v>3</v>
      </c>
      <c r="C18" s="11" t="s">
        <v>5</v>
      </c>
      <c r="D18" s="60">
        <v>0</v>
      </c>
      <c r="E18" s="31">
        <v>0</v>
      </c>
      <c r="F18" s="1">
        <v>3</v>
      </c>
      <c r="G18" s="66">
        <f t="shared" si="0"/>
        <v>0</v>
      </c>
      <c r="H18" s="47">
        <f t="shared" si="1"/>
        <v>0</v>
      </c>
      <c r="I18" s="44"/>
    </row>
    <row r="19" spans="1:9" ht="14.25" customHeight="1">
      <c r="A19" s="46"/>
      <c r="B19" s="10">
        <v>4</v>
      </c>
      <c r="C19" s="11" t="s">
        <v>6</v>
      </c>
      <c r="D19" s="60">
        <v>0</v>
      </c>
      <c r="E19" s="31">
        <v>0</v>
      </c>
      <c r="F19" s="1">
        <v>3</v>
      </c>
      <c r="G19" s="66">
        <f t="shared" si="0"/>
        <v>0</v>
      </c>
      <c r="H19" s="47">
        <f t="shared" si="1"/>
        <v>0</v>
      </c>
      <c r="I19" s="44"/>
    </row>
    <row r="20" spans="1:9" ht="14.25" customHeight="1">
      <c r="A20" s="46"/>
      <c r="B20" s="10">
        <v>5</v>
      </c>
      <c r="C20" s="11" t="s">
        <v>7</v>
      </c>
      <c r="D20" s="60">
        <v>0</v>
      </c>
      <c r="E20" s="31">
        <v>0</v>
      </c>
      <c r="F20" s="1">
        <v>4</v>
      </c>
      <c r="G20" s="66">
        <f t="shared" si="0"/>
        <v>0</v>
      </c>
      <c r="H20" s="47">
        <f t="shared" si="1"/>
        <v>0</v>
      </c>
      <c r="I20" s="44"/>
    </row>
    <row r="21" spans="1:9" ht="14.25" customHeight="1">
      <c r="A21" s="46"/>
      <c r="B21" s="10">
        <v>6</v>
      </c>
      <c r="C21" s="11" t="s">
        <v>8</v>
      </c>
      <c r="D21" s="60">
        <v>0</v>
      </c>
      <c r="E21" s="31">
        <v>0</v>
      </c>
      <c r="F21" s="1">
        <v>4</v>
      </c>
      <c r="G21" s="66">
        <f t="shared" si="0"/>
        <v>0</v>
      </c>
      <c r="H21" s="47">
        <f t="shared" si="1"/>
        <v>0</v>
      </c>
      <c r="I21" s="44"/>
    </row>
    <row r="22" spans="1:9" ht="14.25" customHeight="1">
      <c r="A22" s="46"/>
      <c r="B22" s="10">
        <v>7</v>
      </c>
      <c r="C22" s="11" t="s">
        <v>9</v>
      </c>
      <c r="D22" s="60">
        <v>0</v>
      </c>
      <c r="E22" s="31">
        <v>0</v>
      </c>
      <c r="F22" s="1">
        <v>3</v>
      </c>
      <c r="G22" s="66">
        <f t="shared" si="0"/>
        <v>0</v>
      </c>
      <c r="H22" s="47">
        <f t="shared" si="1"/>
        <v>0</v>
      </c>
      <c r="I22" s="44"/>
    </row>
    <row r="23" spans="1:9" ht="14.25" customHeight="1">
      <c r="A23" s="46"/>
      <c r="B23" s="10">
        <v>8</v>
      </c>
      <c r="C23" s="11" t="s">
        <v>10</v>
      </c>
      <c r="D23" s="60">
        <v>0</v>
      </c>
      <c r="E23" s="31">
        <v>0</v>
      </c>
      <c r="F23" s="1">
        <v>3</v>
      </c>
      <c r="G23" s="66">
        <f t="shared" si="0"/>
        <v>0</v>
      </c>
      <c r="H23" s="47">
        <f t="shared" si="1"/>
        <v>0</v>
      </c>
      <c r="I23" s="44"/>
    </row>
    <row r="24" spans="1:9" ht="14.25" customHeight="1">
      <c r="A24" s="46"/>
      <c r="B24" s="10">
        <v>9</v>
      </c>
      <c r="C24" s="11" t="s">
        <v>11</v>
      </c>
      <c r="D24" s="60">
        <v>0</v>
      </c>
      <c r="E24" s="31">
        <v>0</v>
      </c>
      <c r="F24" s="1">
        <v>3</v>
      </c>
      <c r="G24" s="66">
        <f t="shared" si="0"/>
        <v>0</v>
      </c>
      <c r="H24" s="47">
        <f t="shared" si="1"/>
        <v>0</v>
      </c>
      <c r="I24" s="44"/>
    </row>
    <row r="25" spans="1:9" ht="14.25" customHeight="1" thickBot="1">
      <c r="A25" s="46"/>
      <c r="B25" s="12">
        <v>10</v>
      </c>
      <c r="C25" s="13" t="s">
        <v>12</v>
      </c>
      <c r="D25" s="62">
        <v>0</v>
      </c>
      <c r="E25" s="31">
        <v>0</v>
      </c>
      <c r="F25" s="7">
        <v>4</v>
      </c>
      <c r="G25" s="66">
        <f t="shared" si="0"/>
        <v>0</v>
      </c>
      <c r="H25" s="47">
        <f t="shared" si="1"/>
        <v>0</v>
      </c>
      <c r="I25" s="44"/>
    </row>
    <row r="26" spans="1:9" ht="21" thickBot="1" thickTop="1">
      <c r="A26" s="48"/>
      <c r="B26" s="22"/>
      <c r="C26" s="24" t="s">
        <v>45</v>
      </c>
      <c r="D26" s="24"/>
      <c r="E26" s="24"/>
      <c r="F26" s="24"/>
      <c r="G26" s="67">
        <f>SUM(G16:G25)</f>
        <v>0</v>
      </c>
      <c r="H26" s="51"/>
      <c r="I26" s="44"/>
    </row>
    <row r="27" spans="1:9" ht="16.5" thickBot="1" thickTop="1">
      <c r="A27" s="48"/>
      <c r="B27" s="49"/>
      <c r="C27" s="50"/>
      <c r="D27" s="50"/>
      <c r="E27" s="50"/>
      <c r="F27" s="50"/>
      <c r="G27" s="68"/>
      <c r="H27" s="51"/>
      <c r="I27" s="5"/>
    </row>
    <row r="28" spans="1:9" ht="15.75" thickTop="1">
      <c r="A28" s="3"/>
      <c r="B28" s="23"/>
      <c r="C28" s="2"/>
      <c r="D28" s="2"/>
      <c r="E28" s="2"/>
      <c r="F28" s="2"/>
      <c r="G28" s="52"/>
      <c r="H28" s="3"/>
      <c r="I28" s="3"/>
    </row>
    <row r="29" spans="1:9" ht="15">
      <c r="A29" s="3"/>
      <c r="B29" s="23"/>
      <c r="C29" s="2"/>
      <c r="D29" s="2"/>
      <c r="E29" s="2"/>
      <c r="F29" s="2"/>
      <c r="G29" s="52"/>
      <c r="H29" s="3"/>
      <c r="I29" s="3"/>
    </row>
    <row r="30" spans="1:9" ht="15">
      <c r="A30" s="3"/>
      <c r="B30" s="23"/>
      <c r="C30" s="2"/>
      <c r="D30" s="2"/>
      <c r="E30" s="2"/>
      <c r="F30" s="2"/>
      <c r="G30" s="52"/>
      <c r="H30" s="3"/>
      <c r="I30" s="3"/>
    </row>
    <row r="31" spans="1:9" ht="15">
      <c r="A31" s="3"/>
      <c r="B31" s="23"/>
      <c r="C31" s="2"/>
      <c r="D31" s="2"/>
      <c r="E31" s="2"/>
      <c r="F31" s="2"/>
      <c r="G31" s="52"/>
      <c r="H31" s="3"/>
      <c r="I31" s="3"/>
    </row>
    <row r="32" spans="1:5" ht="18.75">
      <c r="A32" s="38" t="s">
        <v>50</v>
      </c>
      <c r="B32" s="36"/>
      <c r="C32" s="36"/>
      <c r="D32" s="36"/>
      <c r="E32" s="37"/>
    </row>
    <row r="35" spans="1:3" ht="15">
      <c r="A35" s="40" t="s">
        <v>49</v>
      </c>
      <c r="B35" s="39"/>
      <c r="C35" s="39"/>
    </row>
  </sheetData>
  <sheetProtection password="CA6F" sheet="1" objects="1" scenarios="1"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3">
      <selection activeCell="M5" sqref="M5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41" t="s">
        <v>35</v>
      </c>
      <c r="B1" s="42" t="s">
        <v>34</v>
      </c>
      <c r="C1" s="53" t="str">
        <f>+Vstup!I1</f>
        <v>ZKO Ostrava - Třebovice</v>
      </c>
      <c r="D1" s="43"/>
      <c r="E1" s="43"/>
      <c r="F1" s="43"/>
      <c r="G1" s="43"/>
      <c r="H1" s="43"/>
      <c r="I1" s="4"/>
    </row>
    <row r="2" spans="1:9" ht="18">
      <c r="A2" s="63" t="s">
        <v>48</v>
      </c>
      <c r="B2" s="54" t="s">
        <v>34</v>
      </c>
      <c r="C2" s="55" t="str">
        <f>+Vstup!I2</f>
        <v>Třebovický závod obedience</v>
      </c>
      <c r="D2" s="3"/>
      <c r="E2" s="3"/>
      <c r="F2" s="3"/>
      <c r="G2" s="3"/>
      <c r="H2" s="3"/>
      <c r="I2" s="44"/>
    </row>
    <row r="3" spans="1:9" ht="18">
      <c r="A3" s="63" t="s">
        <v>44</v>
      </c>
      <c r="B3" s="54" t="s">
        <v>34</v>
      </c>
      <c r="C3" s="56">
        <f>+Vstup!I3</f>
        <v>40047</v>
      </c>
      <c r="D3" s="3"/>
      <c r="E3" s="3"/>
      <c r="F3" s="3"/>
      <c r="G3" s="3"/>
      <c r="H3" s="3"/>
      <c r="I3" s="44"/>
    </row>
    <row r="4" spans="1:9" ht="18">
      <c r="A4" s="64"/>
      <c r="B4" s="54" t="s">
        <v>34</v>
      </c>
      <c r="C4" s="57"/>
      <c r="D4" s="3"/>
      <c r="E4" s="3"/>
      <c r="F4" s="3"/>
      <c r="G4" s="3"/>
      <c r="H4" s="3"/>
      <c r="I4" s="44"/>
    </row>
    <row r="5" spans="1:9" ht="18">
      <c r="A5" s="63" t="s">
        <v>36</v>
      </c>
      <c r="B5" s="54" t="s">
        <v>34</v>
      </c>
      <c r="C5" s="58" t="str">
        <f>+Vstup!B2</f>
        <v>Černá Dominika</v>
      </c>
      <c r="D5" s="3"/>
      <c r="E5" s="3"/>
      <c r="F5" s="3"/>
      <c r="G5" s="3"/>
      <c r="H5" s="3"/>
      <c r="I5" s="44"/>
    </row>
    <row r="6" spans="1:9" ht="18">
      <c r="A6" s="63" t="s">
        <v>17</v>
      </c>
      <c r="B6" s="54" t="s">
        <v>34</v>
      </c>
      <c r="C6" s="58" t="str">
        <f>+Vstup!C2</f>
        <v>Ozzy</v>
      </c>
      <c r="D6" s="3"/>
      <c r="E6" s="3"/>
      <c r="F6" s="3"/>
      <c r="G6" s="3"/>
      <c r="H6" s="3"/>
      <c r="I6" s="44"/>
    </row>
    <row r="7" spans="1:9" ht="18">
      <c r="A7" s="63" t="s">
        <v>18</v>
      </c>
      <c r="B7" s="54" t="s">
        <v>34</v>
      </c>
      <c r="C7" s="58" t="str">
        <f>+Vstup!D2</f>
        <v>labradorský retrívr</v>
      </c>
      <c r="D7" s="3"/>
      <c r="E7" s="3"/>
      <c r="F7" s="3"/>
      <c r="G7" s="3"/>
      <c r="H7" s="3"/>
      <c r="I7" s="44"/>
    </row>
    <row r="8" spans="1:9" ht="18">
      <c r="A8" s="63" t="s">
        <v>19</v>
      </c>
      <c r="B8" s="54" t="s">
        <v>34</v>
      </c>
      <c r="C8" s="58" t="str">
        <f>+Vstup!E2</f>
        <v>OB-Z</v>
      </c>
      <c r="D8" s="3"/>
      <c r="E8" s="3"/>
      <c r="F8" s="3"/>
      <c r="G8" s="3"/>
      <c r="H8" s="3"/>
      <c r="I8" s="44"/>
    </row>
    <row r="9" spans="1:9" ht="16.5" thickBot="1">
      <c r="A9" s="63"/>
      <c r="B9" s="59"/>
      <c r="C9" s="57"/>
      <c r="D9" s="3"/>
      <c r="E9" s="3"/>
      <c r="F9" s="3"/>
      <c r="G9" s="51"/>
      <c r="H9" s="3"/>
      <c r="I9" s="44"/>
    </row>
    <row r="10" spans="1:9" ht="18.75" thickTop="1">
      <c r="A10" s="63" t="s">
        <v>37</v>
      </c>
      <c r="B10" s="54" t="s">
        <v>34</v>
      </c>
      <c r="C10" s="56" t="str">
        <f>+Vstup!I4</f>
        <v>Eva Čapníková</v>
      </c>
      <c r="D10" s="3"/>
      <c r="E10" s="27" t="s">
        <v>46</v>
      </c>
      <c r="F10" s="25"/>
      <c r="G10" s="26"/>
      <c r="H10" s="3"/>
      <c r="I10" s="44"/>
    </row>
    <row r="11" spans="1:9" ht="18">
      <c r="A11" s="63" t="s">
        <v>38</v>
      </c>
      <c r="B11" s="54" t="s">
        <v>34</v>
      </c>
      <c r="C11" s="29" t="str">
        <f>+Vstup!I5</f>
        <v> </v>
      </c>
      <c r="D11" s="3"/>
      <c r="E11" s="19" t="s">
        <v>13</v>
      </c>
      <c r="F11" s="21"/>
      <c r="G11" s="20" t="s">
        <v>30</v>
      </c>
      <c r="H11" s="3"/>
      <c r="I11" s="44"/>
    </row>
    <row r="12" spans="1:9" ht="18">
      <c r="A12" s="63" t="s">
        <v>39</v>
      </c>
      <c r="B12" s="54" t="s">
        <v>34</v>
      </c>
      <c r="C12" s="29" t="str">
        <f>+Vstup!I6</f>
        <v>Marta Fuglevičová</v>
      </c>
      <c r="D12" s="3"/>
      <c r="E12" s="19" t="s">
        <v>14</v>
      </c>
      <c r="F12" s="21"/>
      <c r="G12" s="20" t="s">
        <v>31</v>
      </c>
      <c r="H12" s="3"/>
      <c r="I12" s="44"/>
    </row>
    <row r="13" spans="1:9" ht="18.75" thickBot="1">
      <c r="A13" s="63" t="s">
        <v>40</v>
      </c>
      <c r="B13" s="54" t="s">
        <v>34</v>
      </c>
      <c r="C13" s="29" t="str">
        <f>+Vstup!I7</f>
        <v> </v>
      </c>
      <c r="D13" s="3"/>
      <c r="E13" s="19" t="s">
        <v>15</v>
      </c>
      <c r="F13" s="21"/>
      <c r="G13" s="30" t="s">
        <v>32</v>
      </c>
      <c r="H13" s="3"/>
      <c r="I13" s="44"/>
    </row>
    <row r="14" spans="1:9" ht="20.25" customHeight="1" thickBot="1" thickTop="1">
      <c r="A14" s="45"/>
      <c r="B14" s="28"/>
      <c r="C14" s="29"/>
      <c r="D14" s="32">
        <f>+G26</f>
        <v>207</v>
      </c>
      <c r="E14" s="33" t="s">
        <v>47</v>
      </c>
      <c r="F14" s="34"/>
      <c r="G14" s="35" t="str">
        <f>IF(G26&gt;256.6,"Výborný",IF(G26&gt;224.6,"Velmi dobrý",IF(G26&gt;192,"Dobrý",IF(G26&gt;0,"Nehodnocen"))))</f>
        <v>Dobrý</v>
      </c>
      <c r="H14" s="3"/>
      <c r="I14" s="44"/>
    </row>
    <row r="15" spans="1:9" ht="30" thickBot="1" thickTop="1">
      <c r="A15" s="46"/>
      <c r="B15" s="14" t="s">
        <v>0</v>
      </c>
      <c r="C15" s="15" t="s">
        <v>1</v>
      </c>
      <c r="D15" s="18" t="s">
        <v>43</v>
      </c>
      <c r="E15" s="16" t="s">
        <v>37</v>
      </c>
      <c r="F15" s="17" t="s">
        <v>33</v>
      </c>
      <c r="G15" s="65" t="s">
        <v>2</v>
      </c>
      <c r="H15" s="3"/>
      <c r="I15" s="44"/>
    </row>
    <row r="16" spans="1:9" ht="14.25" customHeight="1">
      <c r="A16" s="46"/>
      <c r="B16" s="8">
        <v>1</v>
      </c>
      <c r="C16" s="9" t="s">
        <v>3</v>
      </c>
      <c r="D16" s="31">
        <v>0</v>
      </c>
      <c r="E16" s="31">
        <v>0</v>
      </c>
      <c r="F16" s="6">
        <v>3</v>
      </c>
      <c r="G16" s="66">
        <f>(H16*F16)</f>
        <v>0</v>
      </c>
      <c r="H16" s="47">
        <f>IF(D16=0,E16*2,D16+E16)/2</f>
        <v>0</v>
      </c>
      <c r="I16" s="44"/>
    </row>
    <row r="17" spans="1:9" ht="14.25" customHeight="1">
      <c r="A17" s="46"/>
      <c r="B17" s="10">
        <v>2</v>
      </c>
      <c r="C17" s="11" t="s">
        <v>4</v>
      </c>
      <c r="D17" s="31">
        <v>0</v>
      </c>
      <c r="E17" s="31">
        <v>9</v>
      </c>
      <c r="F17" s="1">
        <v>2</v>
      </c>
      <c r="G17" s="66">
        <f aca="true" t="shared" si="0" ref="G17:G25">(H17*F17)</f>
        <v>18</v>
      </c>
      <c r="H17" s="47">
        <f aca="true" t="shared" si="1" ref="H17:H25">IF(D17=0,E17*2,D17+E17)/2</f>
        <v>9</v>
      </c>
      <c r="I17" s="44"/>
    </row>
    <row r="18" spans="1:9" ht="14.25" customHeight="1">
      <c r="A18" s="46"/>
      <c r="B18" s="10">
        <v>3</v>
      </c>
      <c r="C18" s="11" t="s">
        <v>5</v>
      </c>
      <c r="D18" s="31">
        <v>0</v>
      </c>
      <c r="E18" s="31">
        <v>8</v>
      </c>
      <c r="F18" s="1">
        <v>3</v>
      </c>
      <c r="G18" s="66">
        <f t="shared" si="0"/>
        <v>24</v>
      </c>
      <c r="H18" s="47">
        <f t="shared" si="1"/>
        <v>8</v>
      </c>
      <c r="I18" s="44"/>
    </row>
    <row r="19" spans="1:9" ht="14.25" customHeight="1">
      <c r="A19" s="46"/>
      <c r="B19" s="10">
        <v>4</v>
      </c>
      <c r="C19" s="11" t="s">
        <v>6</v>
      </c>
      <c r="D19" s="31">
        <v>0</v>
      </c>
      <c r="E19" s="31">
        <v>8</v>
      </c>
      <c r="F19" s="1">
        <v>3</v>
      </c>
      <c r="G19" s="66">
        <f t="shared" si="0"/>
        <v>24</v>
      </c>
      <c r="H19" s="47">
        <f t="shared" si="1"/>
        <v>8</v>
      </c>
      <c r="I19" s="44"/>
    </row>
    <row r="20" spans="1:9" ht="14.25" customHeight="1">
      <c r="A20" s="46"/>
      <c r="B20" s="10">
        <v>5</v>
      </c>
      <c r="C20" s="11" t="s">
        <v>7</v>
      </c>
      <c r="D20" s="31">
        <v>0</v>
      </c>
      <c r="E20" s="31">
        <v>7</v>
      </c>
      <c r="F20" s="1">
        <v>4</v>
      </c>
      <c r="G20" s="66">
        <f t="shared" si="0"/>
        <v>28</v>
      </c>
      <c r="H20" s="47">
        <f t="shared" si="1"/>
        <v>7</v>
      </c>
      <c r="I20" s="44"/>
    </row>
    <row r="21" spans="1:9" ht="14.25" customHeight="1">
      <c r="A21" s="46"/>
      <c r="B21" s="10">
        <v>6</v>
      </c>
      <c r="C21" s="11" t="s">
        <v>8</v>
      </c>
      <c r="D21" s="31">
        <v>0</v>
      </c>
      <c r="E21" s="31">
        <v>10</v>
      </c>
      <c r="F21" s="1">
        <v>4</v>
      </c>
      <c r="G21" s="66">
        <f t="shared" si="0"/>
        <v>40</v>
      </c>
      <c r="H21" s="47">
        <f t="shared" si="1"/>
        <v>10</v>
      </c>
      <c r="I21" s="44"/>
    </row>
    <row r="22" spans="1:9" ht="14.25" customHeight="1">
      <c r="A22" s="46"/>
      <c r="B22" s="10">
        <v>7</v>
      </c>
      <c r="C22" s="11" t="s">
        <v>9</v>
      </c>
      <c r="D22" s="31">
        <v>0</v>
      </c>
      <c r="E22" s="31">
        <v>7.5</v>
      </c>
      <c r="F22" s="1">
        <v>3</v>
      </c>
      <c r="G22" s="66">
        <f t="shared" si="0"/>
        <v>22.5</v>
      </c>
      <c r="H22" s="47">
        <f t="shared" si="1"/>
        <v>7.5</v>
      </c>
      <c r="I22" s="44"/>
    </row>
    <row r="23" spans="1:9" ht="14.25" customHeight="1">
      <c r="A23" s="46"/>
      <c r="B23" s="10">
        <v>8</v>
      </c>
      <c r="C23" s="11" t="s">
        <v>10</v>
      </c>
      <c r="D23" s="31">
        <v>0</v>
      </c>
      <c r="E23" s="31">
        <v>7.5</v>
      </c>
      <c r="F23" s="1">
        <v>3</v>
      </c>
      <c r="G23" s="66">
        <f t="shared" si="0"/>
        <v>22.5</v>
      </c>
      <c r="H23" s="47">
        <f t="shared" si="1"/>
        <v>7.5</v>
      </c>
      <c r="I23" s="44"/>
    </row>
    <row r="24" spans="1:9" ht="14.25" customHeight="1">
      <c r="A24" s="46"/>
      <c r="B24" s="10">
        <v>9</v>
      </c>
      <c r="C24" s="11" t="s">
        <v>11</v>
      </c>
      <c r="D24" s="31">
        <v>0</v>
      </c>
      <c r="E24" s="31">
        <v>0</v>
      </c>
      <c r="F24" s="1">
        <v>3</v>
      </c>
      <c r="G24" s="66">
        <f t="shared" si="0"/>
        <v>0</v>
      </c>
      <c r="H24" s="47">
        <f t="shared" si="1"/>
        <v>0</v>
      </c>
      <c r="I24" s="44"/>
    </row>
    <row r="25" spans="1:9" ht="14.25" customHeight="1" thickBot="1">
      <c r="A25" s="46"/>
      <c r="B25" s="12">
        <v>10</v>
      </c>
      <c r="C25" s="13" t="s">
        <v>12</v>
      </c>
      <c r="D25" s="31">
        <v>0</v>
      </c>
      <c r="E25" s="31">
        <v>7</v>
      </c>
      <c r="F25" s="7">
        <v>4</v>
      </c>
      <c r="G25" s="66">
        <f t="shared" si="0"/>
        <v>28</v>
      </c>
      <c r="H25" s="47">
        <f t="shared" si="1"/>
        <v>7</v>
      </c>
      <c r="I25" s="44"/>
    </row>
    <row r="26" spans="1:9" ht="21" thickBot="1" thickTop="1">
      <c r="A26" s="48"/>
      <c r="B26" s="22"/>
      <c r="C26" s="24" t="s">
        <v>45</v>
      </c>
      <c r="D26" s="24"/>
      <c r="E26" s="24"/>
      <c r="F26" s="24"/>
      <c r="G26" s="67">
        <f>SUM(G16:G25)</f>
        <v>207</v>
      </c>
      <c r="H26" s="51"/>
      <c r="I26" s="44"/>
    </row>
    <row r="27" spans="1:9" ht="16.5" thickBot="1" thickTop="1">
      <c r="A27" s="48"/>
      <c r="B27" s="49"/>
      <c r="C27" s="50"/>
      <c r="D27" s="50"/>
      <c r="E27" s="50"/>
      <c r="F27" s="50"/>
      <c r="G27" s="68"/>
      <c r="H27" s="51"/>
      <c r="I27" s="5"/>
    </row>
    <row r="28" spans="1:9" ht="15.75" thickTop="1">
      <c r="A28" s="3"/>
      <c r="B28" s="23"/>
      <c r="C28" s="2"/>
      <c r="D28" s="2"/>
      <c r="E28" s="2"/>
      <c r="F28" s="2"/>
      <c r="G28" s="52"/>
      <c r="H28" s="3"/>
      <c r="I28" s="3"/>
    </row>
    <row r="29" spans="1:9" ht="15">
      <c r="A29" s="3"/>
      <c r="B29" s="23"/>
      <c r="C29" s="2"/>
      <c r="D29" s="2"/>
      <c r="E29" s="2"/>
      <c r="F29" s="2"/>
      <c r="G29" s="52"/>
      <c r="H29" s="3"/>
      <c r="I29" s="3"/>
    </row>
    <row r="30" spans="1:9" ht="15">
      <c r="A30" s="3"/>
      <c r="B30" s="23"/>
      <c r="C30" s="2"/>
      <c r="D30" s="2"/>
      <c r="E30" s="2"/>
      <c r="F30" s="2"/>
      <c r="G30" s="52"/>
      <c r="H30" s="3"/>
      <c r="I30" s="3"/>
    </row>
    <row r="31" spans="1:9" ht="15">
      <c r="A31" s="3"/>
      <c r="B31" s="23"/>
      <c r="C31" s="2"/>
      <c r="D31" s="2"/>
      <c r="E31" s="2"/>
      <c r="F31" s="2"/>
      <c r="G31" s="52"/>
      <c r="H31" s="3"/>
      <c r="I31" s="3"/>
    </row>
    <row r="32" spans="1:5" ht="18.75">
      <c r="A32" s="38" t="s">
        <v>50</v>
      </c>
      <c r="B32" s="36"/>
      <c r="C32" s="36"/>
      <c r="D32" s="36"/>
      <c r="E32" s="37"/>
    </row>
    <row r="35" spans="1:3" ht="15">
      <c r="A35" s="40" t="s">
        <v>49</v>
      </c>
      <c r="B35" s="39"/>
      <c r="C35" s="39"/>
    </row>
  </sheetData>
  <sheetProtection password="CA6F" sheet="1"/>
  <printOptions/>
  <pageMargins left="0.75" right="0.75" top="1" bottom="1" header="0.4921259845" footer="0.4921259845"/>
  <pageSetup horizontalDpi="600" verticalDpi="600" orientation="landscape" paperSize="9" r:id="rId2"/>
  <headerFooter alignWithMargins="0">
    <oddHeader>&amp;C&amp;"Arial,Tučné"&amp;18Výsledkový list OBEDIENCE CZ</oddHead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41" t="s">
        <v>35</v>
      </c>
      <c r="B1" s="42" t="s">
        <v>34</v>
      </c>
      <c r="C1" s="53" t="str">
        <f>+Vstup!I1</f>
        <v>ZKO Ostrava - Třebovice</v>
      </c>
      <c r="D1" s="43"/>
      <c r="E1" s="43"/>
      <c r="F1" s="43"/>
      <c r="G1" s="43"/>
      <c r="H1" s="43"/>
      <c r="I1" s="4"/>
    </row>
    <row r="2" spans="1:9" ht="18">
      <c r="A2" s="63" t="s">
        <v>48</v>
      </c>
      <c r="B2" s="54" t="s">
        <v>34</v>
      </c>
      <c r="C2" s="55" t="str">
        <f>+Vstup!I2</f>
        <v>Třebovický závod obedience</v>
      </c>
      <c r="D2" s="3"/>
      <c r="E2" s="3"/>
      <c r="F2" s="3"/>
      <c r="G2" s="3"/>
      <c r="H2" s="3"/>
      <c r="I2" s="44"/>
    </row>
    <row r="3" spans="1:9" ht="18">
      <c r="A3" s="63" t="s">
        <v>44</v>
      </c>
      <c r="B3" s="54" t="s">
        <v>34</v>
      </c>
      <c r="C3" s="56">
        <f>+Vstup!I3</f>
        <v>40047</v>
      </c>
      <c r="D3" s="3"/>
      <c r="E3" s="3"/>
      <c r="F3" s="3"/>
      <c r="G3" s="3"/>
      <c r="H3" s="3"/>
      <c r="I3" s="44"/>
    </row>
    <row r="4" spans="1:9" ht="18">
      <c r="A4" s="64"/>
      <c r="B4" s="54" t="s">
        <v>34</v>
      </c>
      <c r="C4" s="57"/>
      <c r="D4" s="3"/>
      <c r="E4" s="3"/>
      <c r="F4" s="3"/>
      <c r="G4" s="3"/>
      <c r="H4" s="3"/>
      <c r="I4" s="44"/>
    </row>
    <row r="5" spans="1:9" ht="18">
      <c r="A5" s="63" t="s">
        <v>36</v>
      </c>
      <c r="B5" s="54" t="s">
        <v>34</v>
      </c>
      <c r="C5" s="58">
        <f>+Vstup!B29</f>
        <v>0</v>
      </c>
      <c r="D5" s="3"/>
      <c r="E5" s="3"/>
      <c r="F5" s="3"/>
      <c r="G5" s="3"/>
      <c r="H5" s="3"/>
      <c r="I5" s="44"/>
    </row>
    <row r="6" spans="1:9" ht="18">
      <c r="A6" s="63" t="s">
        <v>17</v>
      </c>
      <c r="B6" s="54" t="s">
        <v>34</v>
      </c>
      <c r="C6" s="58">
        <f>+Vstup!C29</f>
        <v>0</v>
      </c>
      <c r="D6" s="3"/>
      <c r="E6" s="3"/>
      <c r="F6" s="3"/>
      <c r="G6" s="3"/>
      <c r="H6" s="3"/>
      <c r="I6" s="44"/>
    </row>
    <row r="7" spans="1:9" ht="18">
      <c r="A7" s="63" t="s">
        <v>18</v>
      </c>
      <c r="B7" s="54" t="s">
        <v>34</v>
      </c>
      <c r="C7" s="58">
        <f>+Vstup!D29</f>
        <v>0</v>
      </c>
      <c r="D7" s="3"/>
      <c r="E7" s="3"/>
      <c r="F7" s="3"/>
      <c r="G7" s="3"/>
      <c r="H7" s="3"/>
      <c r="I7" s="44"/>
    </row>
    <row r="8" spans="1:9" ht="18">
      <c r="A8" s="63" t="s">
        <v>19</v>
      </c>
      <c r="B8" s="54" t="s">
        <v>34</v>
      </c>
      <c r="C8" s="58">
        <f>+Vstup!E29</f>
        <v>0</v>
      </c>
      <c r="D8" s="3"/>
      <c r="E8" s="3"/>
      <c r="F8" s="3"/>
      <c r="G8" s="3"/>
      <c r="H8" s="3"/>
      <c r="I8" s="44"/>
    </row>
    <row r="9" spans="1:9" ht="16.5" thickBot="1">
      <c r="A9" s="63"/>
      <c r="B9" s="59"/>
      <c r="C9" s="57"/>
      <c r="D9" s="3"/>
      <c r="E9" s="3"/>
      <c r="F9" s="3"/>
      <c r="G9" s="51"/>
      <c r="H9" s="3"/>
      <c r="I9" s="44"/>
    </row>
    <row r="10" spans="1:9" ht="18.75" thickTop="1">
      <c r="A10" s="63" t="s">
        <v>37</v>
      </c>
      <c r="B10" s="54" t="s">
        <v>34</v>
      </c>
      <c r="C10" s="56" t="str">
        <f>+Vstup!I4</f>
        <v>Eva Čapníková</v>
      </c>
      <c r="D10" s="3"/>
      <c r="E10" s="27" t="s">
        <v>46</v>
      </c>
      <c r="F10" s="25"/>
      <c r="G10" s="26"/>
      <c r="H10" s="3"/>
      <c r="I10" s="44"/>
    </row>
    <row r="11" spans="1:9" ht="18">
      <c r="A11" s="63" t="s">
        <v>38</v>
      </c>
      <c r="B11" s="54" t="s">
        <v>34</v>
      </c>
      <c r="C11" s="29" t="str">
        <f>+Vstup!I5</f>
        <v> </v>
      </c>
      <c r="D11" s="3"/>
      <c r="E11" s="19" t="s">
        <v>13</v>
      </c>
      <c r="F11" s="21"/>
      <c r="G11" s="20" t="s">
        <v>30</v>
      </c>
      <c r="H11" s="3"/>
      <c r="I11" s="44"/>
    </row>
    <row r="12" spans="1:9" ht="18">
      <c r="A12" s="63" t="s">
        <v>39</v>
      </c>
      <c r="B12" s="54" t="s">
        <v>34</v>
      </c>
      <c r="C12" s="29" t="str">
        <f>+Vstup!I6</f>
        <v>Marta Fuglevičová</v>
      </c>
      <c r="D12" s="3"/>
      <c r="E12" s="19" t="s">
        <v>14</v>
      </c>
      <c r="F12" s="21"/>
      <c r="G12" s="20" t="s">
        <v>31</v>
      </c>
      <c r="H12" s="3"/>
      <c r="I12" s="44"/>
    </row>
    <row r="13" spans="1:9" ht="18.75" thickBot="1">
      <c r="A13" s="63" t="s">
        <v>40</v>
      </c>
      <c r="B13" s="54" t="s">
        <v>34</v>
      </c>
      <c r="C13" s="29" t="str">
        <f>+Vstup!I7</f>
        <v> </v>
      </c>
      <c r="D13" s="3"/>
      <c r="E13" s="19" t="s">
        <v>15</v>
      </c>
      <c r="F13" s="21"/>
      <c r="G13" s="30" t="s">
        <v>32</v>
      </c>
      <c r="H13" s="3"/>
      <c r="I13" s="44"/>
    </row>
    <row r="14" spans="1:9" ht="20.25" customHeight="1" thickBot="1" thickTop="1">
      <c r="A14" s="45"/>
      <c r="B14" s="28"/>
      <c r="C14" s="29"/>
      <c r="D14" s="32">
        <f>+G26</f>
        <v>0</v>
      </c>
      <c r="E14" s="33" t="s">
        <v>47</v>
      </c>
      <c r="F14" s="34"/>
      <c r="G14" s="35" t="b">
        <f>IF(G26&gt;256.6,"Výborný",IF(G26&gt;224.6,"Velmi dobrý",IF(G26&gt;192,"Dobrý",IF(G26&gt;0,"Nehodnocen"))))</f>
        <v>0</v>
      </c>
      <c r="H14" s="3"/>
      <c r="I14" s="44"/>
    </row>
    <row r="15" spans="1:9" ht="30" thickBot="1" thickTop="1">
      <c r="A15" s="46"/>
      <c r="B15" s="14" t="s">
        <v>0</v>
      </c>
      <c r="C15" s="15" t="s">
        <v>1</v>
      </c>
      <c r="D15" s="18" t="s">
        <v>43</v>
      </c>
      <c r="E15" s="16" t="s">
        <v>37</v>
      </c>
      <c r="F15" s="17" t="s">
        <v>33</v>
      </c>
      <c r="G15" s="65" t="s">
        <v>2</v>
      </c>
      <c r="H15" s="3"/>
      <c r="I15" s="44"/>
    </row>
    <row r="16" spans="1:9" ht="14.25" customHeight="1">
      <c r="A16" s="46"/>
      <c r="B16" s="8">
        <v>1</v>
      </c>
      <c r="C16" s="9" t="s">
        <v>3</v>
      </c>
      <c r="D16" s="61">
        <v>0</v>
      </c>
      <c r="E16" s="31">
        <v>0</v>
      </c>
      <c r="F16" s="6">
        <v>3</v>
      </c>
      <c r="G16" s="66">
        <f>(H16*F16)</f>
        <v>0</v>
      </c>
      <c r="H16" s="47">
        <f>IF(D16=0,E16*2,D16+E16)/2</f>
        <v>0</v>
      </c>
      <c r="I16" s="44"/>
    </row>
    <row r="17" spans="1:9" ht="14.25" customHeight="1">
      <c r="A17" s="46"/>
      <c r="B17" s="10">
        <v>2</v>
      </c>
      <c r="C17" s="11" t="s">
        <v>4</v>
      </c>
      <c r="D17" s="60">
        <v>0</v>
      </c>
      <c r="E17" s="31">
        <v>0</v>
      </c>
      <c r="F17" s="1">
        <v>2</v>
      </c>
      <c r="G17" s="66">
        <f aca="true" t="shared" si="0" ref="G17:G25">(H17*F17)</f>
        <v>0</v>
      </c>
      <c r="H17" s="47">
        <f aca="true" t="shared" si="1" ref="H17:H25">IF(D17=0,E17*2,D17+E17)/2</f>
        <v>0</v>
      </c>
      <c r="I17" s="44"/>
    </row>
    <row r="18" spans="1:9" ht="14.25" customHeight="1">
      <c r="A18" s="46"/>
      <c r="B18" s="10">
        <v>3</v>
      </c>
      <c r="C18" s="11" t="s">
        <v>5</v>
      </c>
      <c r="D18" s="60">
        <v>0</v>
      </c>
      <c r="E18" s="31">
        <v>0</v>
      </c>
      <c r="F18" s="1">
        <v>3</v>
      </c>
      <c r="G18" s="66">
        <f t="shared" si="0"/>
        <v>0</v>
      </c>
      <c r="H18" s="47">
        <f t="shared" si="1"/>
        <v>0</v>
      </c>
      <c r="I18" s="44"/>
    </row>
    <row r="19" spans="1:9" ht="14.25" customHeight="1">
      <c r="A19" s="46"/>
      <c r="B19" s="10">
        <v>4</v>
      </c>
      <c r="C19" s="11" t="s">
        <v>6</v>
      </c>
      <c r="D19" s="60">
        <v>0</v>
      </c>
      <c r="E19" s="31">
        <v>0</v>
      </c>
      <c r="F19" s="1">
        <v>3</v>
      </c>
      <c r="G19" s="66">
        <f t="shared" si="0"/>
        <v>0</v>
      </c>
      <c r="H19" s="47">
        <f t="shared" si="1"/>
        <v>0</v>
      </c>
      <c r="I19" s="44"/>
    </row>
    <row r="20" spans="1:9" ht="14.25" customHeight="1">
      <c r="A20" s="46"/>
      <c r="B20" s="10">
        <v>5</v>
      </c>
      <c r="C20" s="11" t="s">
        <v>7</v>
      </c>
      <c r="D20" s="60">
        <v>0</v>
      </c>
      <c r="E20" s="31">
        <v>0</v>
      </c>
      <c r="F20" s="1">
        <v>4</v>
      </c>
      <c r="G20" s="66">
        <f t="shared" si="0"/>
        <v>0</v>
      </c>
      <c r="H20" s="47">
        <f t="shared" si="1"/>
        <v>0</v>
      </c>
      <c r="I20" s="44"/>
    </row>
    <row r="21" spans="1:9" ht="14.25" customHeight="1">
      <c r="A21" s="46"/>
      <c r="B21" s="10">
        <v>6</v>
      </c>
      <c r="C21" s="11" t="s">
        <v>8</v>
      </c>
      <c r="D21" s="60">
        <v>0</v>
      </c>
      <c r="E21" s="31">
        <v>0</v>
      </c>
      <c r="F21" s="1">
        <v>4</v>
      </c>
      <c r="G21" s="66">
        <f t="shared" si="0"/>
        <v>0</v>
      </c>
      <c r="H21" s="47">
        <f t="shared" si="1"/>
        <v>0</v>
      </c>
      <c r="I21" s="44"/>
    </row>
    <row r="22" spans="1:9" ht="14.25" customHeight="1">
      <c r="A22" s="46"/>
      <c r="B22" s="10">
        <v>7</v>
      </c>
      <c r="C22" s="11" t="s">
        <v>9</v>
      </c>
      <c r="D22" s="60">
        <v>0</v>
      </c>
      <c r="E22" s="31">
        <v>0</v>
      </c>
      <c r="F22" s="1">
        <v>3</v>
      </c>
      <c r="G22" s="66">
        <f t="shared" si="0"/>
        <v>0</v>
      </c>
      <c r="H22" s="47">
        <f t="shared" si="1"/>
        <v>0</v>
      </c>
      <c r="I22" s="44"/>
    </row>
    <row r="23" spans="1:9" ht="14.25" customHeight="1">
      <c r="A23" s="46"/>
      <c r="B23" s="10">
        <v>8</v>
      </c>
      <c r="C23" s="11" t="s">
        <v>10</v>
      </c>
      <c r="D23" s="60">
        <v>0</v>
      </c>
      <c r="E23" s="31">
        <v>0</v>
      </c>
      <c r="F23" s="1">
        <v>3</v>
      </c>
      <c r="G23" s="66">
        <f t="shared" si="0"/>
        <v>0</v>
      </c>
      <c r="H23" s="47">
        <f t="shared" si="1"/>
        <v>0</v>
      </c>
      <c r="I23" s="44"/>
    </row>
    <row r="24" spans="1:9" ht="14.25" customHeight="1">
      <c r="A24" s="46"/>
      <c r="B24" s="10">
        <v>9</v>
      </c>
      <c r="C24" s="11" t="s">
        <v>11</v>
      </c>
      <c r="D24" s="60">
        <v>0</v>
      </c>
      <c r="E24" s="31">
        <v>0</v>
      </c>
      <c r="F24" s="1">
        <v>3</v>
      </c>
      <c r="G24" s="66">
        <f t="shared" si="0"/>
        <v>0</v>
      </c>
      <c r="H24" s="47">
        <f t="shared" si="1"/>
        <v>0</v>
      </c>
      <c r="I24" s="44"/>
    </row>
    <row r="25" spans="1:9" ht="14.25" customHeight="1" thickBot="1">
      <c r="A25" s="46"/>
      <c r="B25" s="12">
        <v>10</v>
      </c>
      <c r="C25" s="13" t="s">
        <v>12</v>
      </c>
      <c r="D25" s="62">
        <v>0</v>
      </c>
      <c r="E25" s="31">
        <v>0</v>
      </c>
      <c r="F25" s="7">
        <v>4</v>
      </c>
      <c r="G25" s="66">
        <f t="shared" si="0"/>
        <v>0</v>
      </c>
      <c r="H25" s="47">
        <f t="shared" si="1"/>
        <v>0</v>
      </c>
      <c r="I25" s="44"/>
    </row>
    <row r="26" spans="1:9" ht="21" thickBot="1" thickTop="1">
      <c r="A26" s="48"/>
      <c r="B26" s="22"/>
      <c r="C26" s="24" t="s">
        <v>45</v>
      </c>
      <c r="D26" s="24"/>
      <c r="E26" s="24"/>
      <c r="F26" s="24"/>
      <c r="G26" s="67">
        <f>SUM(G16:G25)</f>
        <v>0</v>
      </c>
      <c r="H26" s="51"/>
      <c r="I26" s="44"/>
    </row>
    <row r="27" spans="1:9" ht="16.5" thickBot="1" thickTop="1">
      <c r="A27" s="48"/>
      <c r="B27" s="49"/>
      <c r="C27" s="50"/>
      <c r="D27" s="50"/>
      <c r="E27" s="50"/>
      <c r="F27" s="50"/>
      <c r="G27" s="68"/>
      <c r="H27" s="51"/>
      <c r="I27" s="5"/>
    </row>
    <row r="28" spans="1:9" ht="15.75" thickTop="1">
      <c r="A28" s="3"/>
      <c r="B28" s="23"/>
      <c r="C28" s="2"/>
      <c r="D28" s="2"/>
      <c r="E28" s="2"/>
      <c r="F28" s="2"/>
      <c r="G28" s="52"/>
      <c r="H28" s="3"/>
      <c r="I28" s="3"/>
    </row>
    <row r="29" spans="1:9" ht="15">
      <c r="A29" s="3"/>
      <c r="B29" s="23"/>
      <c r="C29" s="2"/>
      <c r="D29" s="2"/>
      <c r="E29" s="2"/>
      <c r="F29" s="2"/>
      <c r="G29" s="52"/>
      <c r="H29" s="3"/>
      <c r="I29" s="3"/>
    </row>
    <row r="30" spans="1:9" ht="15">
      <c r="A30" s="3"/>
      <c r="B30" s="23"/>
      <c r="C30" s="2"/>
      <c r="D30" s="2"/>
      <c r="E30" s="2"/>
      <c r="F30" s="2"/>
      <c r="G30" s="52"/>
      <c r="H30" s="3"/>
      <c r="I30" s="3"/>
    </row>
    <row r="31" spans="1:9" ht="15">
      <c r="A31" s="3"/>
      <c r="B31" s="23"/>
      <c r="C31" s="2"/>
      <c r="D31" s="2"/>
      <c r="E31" s="2"/>
      <c r="F31" s="2"/>
      <c r="G31" s="52"/>
      <c r="H31" s="3"/>
      <c r="I31" s="3"/>
    </row>
    <row r="32" spans="1:5" ht="18.75">
      <c r="A32" s="38" t="s">
        <v>50</v>
      </c>
      <c r="B32" s="36"/>
      <c r="C32" s="36"/>
      <c r="D32" s="36"/>
      <c r="E32" s="37"/>
    </row>
    <row r="35" spans="1:3" ht="15">
      <c r="A35" s="40" t="s">
        <v>49</v>
      </c>
      <c r="B35" s="39"/>
      <c r="C35" s="39"/>
    </row>
  </sheetData>
  <sheetProtection password="CA6F" sheet="1" objects="1" scenarios="1"/>
  <printOptions/>
  <pageMargins left="0.75" right="0.75" top="1" bottom="1" header="0.4921259845" footer="0.4921259845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41" t="s">
        <v>35</v>
      </c>
      <c r="B1" s="42" t="s">
        <v>34</v>
      </c>
      <c r="C1" s="53" t="str">
        <f>+Vstup!I1</f>
        <v>ZKO Ostrava - Třebovice</v>
      </c>
      <c r="D1" s="43"/>
      <c r="E1" s="43"/>
      <c r="F1" s="43"/>
      <c r="G1" s="43"/>
      <c r="H1" s="43"/>
      <c r="I1" s="4"/>
    </row>
    <row r="2" spans="1:9" ht="18">
      <c r="A2" s="63" t="s">
        <v>48</v>
      </c>
      <c r="B2" s="54" t="s">
        <v>34</v>
      </c>
      <c r="C2" s="55" t="str">
        <f>+Vstup!I2</f>
        <v>Třebovický závod obedience</v>
      </c>
      <c r="D2" s="3"/>
      <c r="E2" s="3"/>
      <c r="F2" s="3"/>
      <c r="G2" s="3"/>
      <c r="H2" s="3"/>
      <c r="I2" s="44"/>
    </row>
    <row r="3" spans="1:9" ht="18">
      <c r="A3" s="63" t="s">
        <v>44</v>
      </c>
      <c r="B3" s="54" t="s">
        <v>34</v>
      </c>
      <c r="C3" s="56">
        <f>+Vstup!I3</f>
        <v>40047</v>
      </c>
      <c r="D3" s="3"/>
      <c r="E3" s="3"/>
      <c r="F3" s="3"/>
      <c r="G3" s="3"/>
      <c r="H3" s="3"/>
      <c r="I3" s="44"/>
    </row>
    <row r="4" spans="1:9" ht="18">
      <c r="A4" s="64"/>
      <c r="B4" s="54" t="s">
        <v>34</v>
      </c>
      <c r="C4" s="57"/>
      <c r="D4" s="3"/>
      <c r="E4" s="3"/>
      <c r="F4" s="3"/>
      <c r="G4" s="3"/>
      <c r="H4" s="3"/>
      <c r="I4" s="44"/>
    </row>
    <row r="5" spans="1:9" ht="18">
      <c r="A5" s="63" t="s">
        <v>36</v>
      </c>
      <c r="B5" s="54" t="s">
        <v>34</v>
      </c>
      <c r="C5" s="58">
        <f>+Vstup!B30</f>
        <v>0</v>
      </c>
      <c r="D5" s="3"/>
      <c r="E5" s="3"/>
      <c r="F5" s="3"/>
      <c r="G5" s="3"/>
      <c r="H5" s="3"/>
      <c r="I5" s="44"/>
    </row>
    <row r="6" spans="1:9" ht="18">
      <c r="A6" s="63" t="s">
        <v>17</v>
      </c>
      <c r="B6" s="54" t="s">
        <v>34</v>
      </c>
      <c r="C6" s="58">
        <f>+Vstup!C30</f>
        <v>0</v>
      </c>
      <c r="D6" s="3"/>
      <c r="E6" s="3"/>
      <c r="F6" s="3"/>
      <c r="G6" s="3"/>
      <c r="H6" s="3"/>
      <c r="I6" s="44"/>
    </row>
    <row r="7" spans="1:9" ht="18">
      <c r="A7" s="63" t="s">
        <v>18</v>
      </c>
      <c r="B7" s="54" t="s">
        <v>34</v>
      </c>
      <c r="C7" s="58">
        <f>+Vstup!D30</f>
        <v>0</v>
      </c>
      <c r="D7" s="3"/>
      <c r="E7" s="3"/>
      <c r="F7" s="3"/>
      <c r="G7" s="3"/>
      <c r="H7" s="3"/>
      <c r="I7" s="44"/>
    </row>
    <row r="8" spans="1:9" ht="18">
      <c r="A8" s="63" t="s">
        <v>19</v>
      </c>
      <c r="B8" s="54" t="s">
        <v>34</v>
      </c>
      <c r="C8" s="58">
        <f>+Vstup!E30</f>
        <v>0</v>
      </c>
      <c r="D8" s="3"/>
      <c r="E8" s="3"/>
      <c r="F8" s="3"/>
      <c r="G8" s="3"/>
      <c r="H8" s="3"/>
      <c r="I8" s="44"/>
    </row>
    <row r="9" spans="1:9" ht="16.5" thickBot="1">
      <c r="A9" s="63"/>
      <c r="B9" s="59"/>
      <c r="C9" s="57"/>
      <c r="D9" s="3"/>
      <c r="E9" s="3"/>
      <c r="F9" s="3"/>
      <c r="G9" s="51"/>
      <c r="H9" s="3"/>
      <c r="I9" s="44"/>
    </row>
    <row r="10" spans="1:9" ht="18.75" thickTop="1">
      <c r="A10" s="63" t="s">
        <v>37</v>
      </c>
      <c r="B10" s="54" t="s">
        <v>34</v>
      </c>
      <c r="C10" s="56" t="str">
        <f>+Vstup!I4</f>
        <v>Eva Čapníková</v>
      </c>
      <c r="D10" s="3"/>
      <c r="E10" s="27" t="s">
        <v>46</v>
      </c>
      <c r="F10" s="25"/>
      <c r="G10" s="26"/>
      <c r="H10" s="3"/>
      <c r="I10" s="44"/>
    </row>
    <row r="11" spans="1:9" ht="18">
      <c r="A11" s="63" t="s">
        <v>38</v>
      </c>
      <c r="B11" s="54" t="s">
        <v>34</v>
      </c>
      <c r="C11" s="29" t="str">
        <f>+Vstup!I5</f>
        <v> </v>
      </c>
      <c r="D11" s="3"/>
      <c r="E11" s="19" t="s">
        <v>13</v>
      </c>
      <c r="F11" s="21"/>
      <c r="G11" s="20" t="s">
        <v>30</v>
      </c>
      <c r="H11" s="3"/>
      <c r="I11" s="44"/>
    </row>
    <row r="12" spans="1:9" ht="18">
      <c r="A12" s="63" t="s">
        <v>39</v>
      </c>
      <c r="B12" s="54" t="s">
        <v>34</v>
      </c>
      <c r="C12" s="29" t="str">
        <f>+Vstup!I6</f>
        <v>Marta Fuglevičová</v>
      </c>
      <c r="D12" s="3"/>
      <c r="E12" s="19" t="s">
        <v>14</v>
      </c>
      <c r="F12" s="21"/>
      <c r="G12" s="20" t="s">
        <v>31</v>
      </c>
      <c r="H12" s="3"/>
      <c r="I12" s="44"/>
    </row>
    <row r="13" spans="1:9" ht="18.75" thickBot="1">
      <c r="A13" s="63" t="s">
        <v>40</v>
      </c>
      <c r="B13" s="54" t="s">
        <v>34</v>
      </c>
      <c r="C13" s="29" t="str">
        <f>+Vstup!I7</f>
        <v> </v>
      </c>
      <c r="D13" s="3"/>
      <c r="E13" s="19" t="s">
        <v>15</v>
      </c>
      <c r="F13" s="21"/>
      <c r="G13" s="30" t="s">
        <v>32</v>
      </c>
      <c r="H13" s="3"/>
      <c r="I13" s="44"/>
    </row>
    <row r="14" spans="1:9" ht="20.25" customHeight="1" thickBot="1" thickTop="1">
      <c r="A14" s="45"/>
      <c r="B14" s="28"/>
      <c r="C14" s="29"/>
      <c r="D14" s="32">
        <f>+G26</f>
        <v>0</v>
      </c>
      <c r="E14" s="33" t="s">
        <v>47</v>
      </c>
      <c r="F14" s="34"/>
      <c r="G14" s="35" t="b">
        <f>IF(G26&gt;256.6,"Výborný",IF(G26&gt;224.6,"Velmi dobrý",IF(G26&gt;192,"Dobrý",IF(G26&gt;0,"Nehodnocen"))))</f>
        <v>0</v>
      </c>
      <c r="H14" s="3"/>
      <c r="I14" s="44"/>
    </row>
    <row r="15" spans="1:9" ht="30" thickBot="1" thickTop="1">
      <c r="A15" s="46"/>
      <c r="B15" s="14" t="s">
        <v>0</v>
      </c>
      <c r="C15" s="15" t="s">
        <v>1</v>
      </c>
      <c r="D15" s="18" t="s">
        <v>43</v>
      </c>
      <c r="E15" s="16" t="s">
        <v>37</v>
      </c>
      <c r="F15" s="17" t="s">
        <v>33</v>
      </c>
      <c r="G15" s="65" t="s">
        <v>2</v>
      </c>
      <c r="H15" s="3"/>
      <c r="I15" s="44"/>
    </row>
    <row r="16" spans="1:9" ht="14.25" customHeight="1">
      <c r="A16" s="46"/>
      <c r="B16" s="8">
        <v>1</v>
      </c>
      <c r="C16" s="9" t="s">
        <v>3</v>
      </c>
      <c r="D16" s="61">
        <v>0</v>
      </c>
      <c r="E16" s="31">
        <v>0</v>
      </c>
      <c r="F16" s="6">
        <v>3</v>
      </c>
      <c r="G16" s="66">
        <f>(H16*F16)</f>
        <v>0</v>
      </c>
      <c r="H16" s="47">
        <f>IF(D16=0,E16*2,D16+E16)/2</f>
        <v>0</v>
      </c>
      <c r="I16" s="44"/>
    </row>
    <row r="17" spans="1:9" ht="14.25" customHeight="1">
      <c r="A17" s="46"/>
      <c r="B17" s="10">
        <v>2</v>
      </c>
      <c r="C17" s="11" t="s">
        <v>4</v>
      </c>
      <c r="D17" s="60">
        <v>0</v>
      </c>
      <c r="E17" s="31">
        <v>0</v>
      </c>
      <c r="F17" s="1">
        <v>2</v>
      </c>
      <c r="G17" s="66">
        <f aca="true" t="shared" si="0" ref="G17:G25">(H17*F17)</f>
        <v>0</v>
      </c>
      <c r="H17" s="47">
        <f aca="true" t="shared" si="1" ref="H17:H25">IF(D17=0,E17*2,D17+E17)/2</f>
        <v>0</v>
      </c>
      <c r="I17" s="44"/>
    </row>
    <row r="18" spans="1:9" ht="14.25" customHeight="1">
      <c r="A18" s="46"/>
      <c r="B18" s="10">
        <v>3</v>
      </c>
      <c r="C18" s="11" t="s">
        <v>5</v>
      </c>
      <c r="D18" s="60">
        <v>0</v>
      </c>
      <c r="E18" s="31">
        <v>0</v>
      </c>
      <c r="F18" s="1">
        <v>3</v>
      </c>
      <c r="G18" s="66">
        <f t="shared" si="0"/>
        <v>0</v>
      </c>
      <c r="H18" s="47">
        <f t="shared" si="1"/>
        <v>0</v>
      </c>
      <c r="I18" s="44"/>
    </row>
    <row r="19" spans="1:9" ht="14.25" customHeight="1">
      <c r="A19" s="46"/>
      <c r="B19" s="10">
        <v>4</v>
      </c>
      <c r="C19" s="11" t="s">
        <v>6</v>
      </c>
      <c r="D19" s="60">
        <v>0</v>
      </c>
      <c r="E19" s="31">
        <v>0</v>
      </c>
      <c r="F19" s="1">
        <v>3</v>
      </c>
      <c r="G19" s="66">
        <f t="shared" si="0"/>
        <v>0</v>
      </c>
      <c r="H19" s="47">
        <f t="shared" si="1"/>
        <v>0</v>
      </c>
      <c r="I19" s="44"/>
    </row>
    <row r="20" spans="1:9" ht="14.25" customHeight="1">
      <c r="A20" s="46"/>
      <c r="B20" s="10">
        <v>5</v>
      </c>
      <c r="C20" s="11" t="s">
        <v>7</v>
      </c>
      <c r="D20" s="60">
        <v>0</v>
      </c>
      <c r="E20" s="31">
        <v>0</v>
      </c>
      <c r="F20" s="1">
        <v>4</v>
      </c>
      <c r="G20" s="66">
        <f t="shared" si="0"/>
        <v>0</v>
      </c>
      <c r="H20" s="47">
        <f t="shared" si="1"/>
        <v>0</v>
      </c>
      <c r="I20" s="44"/>
    </row>
    <row r="21" spans="1:9" ht="14.25" customHeight="1">
      <c r="A21" s="46"/>
      <c r="B21" s="10">
        <v>6</v>
      </c>
      <c r="C21" s="11" t="s">
        <v>8</v>
      </c>
      <c r="D21" s="60">
        <v>0</v>
      </c>
      <c r="E21" s="31">
        <v>0</v>
      </c>
      <c r="F21" s="1">
        <v>4</v>
      </c>
      <c r="G21" s="66">
        <f t="shared" si="0"/>
        <v>0</v>
      </c>
      <c r="H21" s="47">
        <f t="shared" si="1"/>
        <v>0</v>
      </c>
      <c r="I21" s="44"/>
    </row>
    <row r="22" spans="1:9" ht="14.25" customHeight="1">
      <c r="A22" s="46"/>
      <c r="B22" s="10">
        <v>7</v>
      </c>
      <c r="C22" s="11" t="s">
        <v>9</v>
      </c>
      <c r="D22" s="60">
        <v>0</v>
      </c>
      <c r="E22" s="31">
        <v>0</v>
      </c>
      <c r="F22" s="1">
        <v>3</v>
      </c>
      <c r="G22" s="66">
        <f t="shared" si="0"/>
        <v>0</v>
      </c>
      <c r="H22" s="47">
        <f t="shared" si="1"/>
        <v>0</v>
      </c>
      <c r="I22" s="44"/>
    </row>
    <row r="23" spans="1:9" ht="14.25" customHeight="1">
      <c r="A23" s="46"/>
      <c r="B23" s="10">
        <v>8</v>
      </c>
      <c r="C23" s="11" t="s">
        <v>10</v>
      </c>
      <c r="D23" s="60">
        <v>0</v>
      </c>
      <c r="E23" s="31">
        <v>0</v>
      </c>
      <c r="F23" s="1">
        <v>3</v>
      </c>
      <c r="G23" s="66">
        <f t="shared" si="0"/>
        <v>0</v>
      </c>
      <c r="H23" s="47">
        <f t="shared" si="1"/>
        <v>0</v>
      </c>
      <c r="I23" s="44"/>
    </row>
    <row r="24" spans="1:9" ht="14.25" customHeight="1">
      <c r="A24" s="46"/>
      <c r="B24" s="10">
        <v>9</v>
      </c>
      <c r="C24" s="11" t="s">
        <v>11</v>
      </c>
      <c r="D24" s="60">
        <v>0</v>
      </c>
      <c r="E24" s="31">
        <v>0</v>
      </c>
      <c r="F24" s="1">
        <v>3</v>
      </c>
      <c r="G24" s="66">
        <f t="shared" si="0"/>
        <v>0</v>
      </c>
      <c r="H24" s="47">
        <f t="shared" si="1"/>
        <v>0</v>
      </c>
      <c r="I24" s="44"/>
    </row>
    <row r="25" spans="1:9" ht="14.25" customHeight="1" thickBot="1">
      <c r="A25" s="46"/>
      <c r="B25" s="12">
        <v>10</v>
      </c>
      <c r="C25" s="13" t="s">
        <v>12</v>
      </c>
      <c r="D25" s="62">
        <v>0</v>
      </c>
      <c r="E25" s="31">
        <v>0</v>
      </c>
      <c r="F25" s="7">
        <v>4</v>
      </c>
      <c r="G25" s="66">
        <f t="shared" si="0"/>
        <v>0</v>
      </c>
      <c r="H25" s="47">
        <f t="shared" si="1"/>
        <v>0</v>
      </c>
      <c r="I25" s="44"/>
    </row>
    <row r="26" spans="1:9" ht="21" thickBot="1" thickTop="1">
      <c r="A26" s="48"/>
      <c r="B26" s="22"/>
      <c r="C26" s="24" t="s">
        <v>45</v>
      </c>
      <c r="D26" s="24"/>
      <c r="E26" s="24"/>
      <c r="F26" s="24"/>
      <c r="G26" s="67">
        <f>SUM(G16:G25)</f>
        <v>0</v>
      </c>
      <c r="H26" s="51"/>
      <c r="I26" s="44"/>
    </row>
    <row r="27" spans="1:9" ht="16.5" thickBot="1" thickTop="1">
      <c r="A27" s="48"/>
      <c r="B27" s="49"/>
      <c r="C27" s="50"/>
      <c r="D27" s="50"/>
      <c r="E27" s="50"/>
      <c r="F27" s="50"/>
      <c r="G27" s="68"/>
      <c r="H27" s="51"/>
      <c r="I27" s="5"/>
    </row>
    <row r="28" spans="1:9" ht="15.75" thickTop="1">
      <c r="A28" s="3"/>
      <c r="B28" s="23"/>
      <c r="C28" s="2"/>
      <c r="D28" s="2"/>
      <c r="E28" s="2"/>
      <c r="F28" s="2"/>
      <c r="G28" s="52"/>
      <c r="H28" s="3"/>
      <c r="I28" s="3"/>
    </row>
    <row r="29" spans="1:9" ht="15">
      <c r="A29" s="3"/>
      <c r="B29" s="23"/>
      <c r="C29" s="2"/>
      <c r="D29" s="2"/>
      <c r="E29" s="2"/>
      <c r="F29" s="2"/>
      <c r="G29" s="52"/>
      <c r="H29" s="3"/>
      <c r="I29" s="3"/>
    </row>
    <row r="30" spans="1:9" ht="15">
      <c r="A30" s="3"/>
      <c r="B30" s="23"/>
      <c r="C30" s="2"/>
      <c r="D30" s="2"/>
      <c r="E30" s="2"/>
      <c r="F30" s="2"/>
      <c r="G30" s="52"/>
      <c r="H30" s="3"/>
      <c r="I30" s="3"/>
    </row>
    <row r="31" spans="1:9" ht="15">
      <c r="A31" s="3"/>
      <c r="B31" s="23"/>
      <c r="C31" s="2"/>
      <c r="D31" s="2"/>
      <c r="E31" s="2"/>
      <c r="F31" s="2"/>
      <c r="G31" s="52"/>
      <c r="H31" s="3"/>
      <c r="I31" s="3"/>
    </row>
    <row r="32" spans="1:5" ht="18.75">
      <c r="A32" s="38" t="s">
        <v>50</v>
      </c>
      <c r="B32" s="36"/>
      <c r="C32" s="36"/>
      <c r="D32" s="36"/>
      <c r="E32" s="37"/>
    </row>
    <row r="35" spans="1:3" ht="15">
      <c r="A35" s="40" t="s">
        <v>49</v>
      </c>
      <c r="B35" s="39"/>
      <c r="C35" s="39"/>
    </row>
  </sheetData>
  <sheetProtection password="CA6F" sheet="1" objects="1" scenarios="1"/>
  <printOptions/>
  <pageMargins left="0.75" right="0.75" top="1" bottom="1" header="0.4921259845" footer="0.4921259845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41" t="s">
        <v>35</v>
      </c>
      <c r="B1" s="42" t="s">
        <v>34</v>
      </c>
      <c r="C1" s="53" t="str">
        <f>+Vstup!I1</f>
        <v>ZKO Ostrava - Třebovice</v>
      </c>
      <c r="D1" s="43"/>
      <c r="E1" s="43"/>
      <c r="F1" s="43"/>
      <c r="G1" s="43"/>
      <c r="H1" s="43"/>
      <c r="I1" s="4"/>
    </row>
    <row r="2" spans="1:9" ht="18">
      <c r="A2" s="63" t="s">
        <v>48</v>
      </c>
      <c r="B2" s="54" t="s">
        <v>34</v>
      </c>
      <c r="C2" s="55" t="str">
        <f>+Vstup!I2</f>
        <v>Třebovický závod obedience</v>
      </c>
      <c r="D2" s="3"/>
      <c r="E2" s="3"/>
      <c r="F2" s="3"/>
      <c r="G2" s="3"/>
      <c r="H2" s="3"/>
      <c r="I2" s="44"/>
    </row>
    <row r="3" spans="1:9" ht="18">
      <c r="A3" s="63" t="s">
        <v>44</v>
      </c>
      <c r="B3" s="54" t="s">
        <v>34</v>
      </c>
      <c r="C3" s="56">
        <f>+Vstup!I3</f>
        <v>40047</v>
      </c>
      <c r="D3" s="3"/>
      <c r="E3" s="3"/>
      <c r="F3" s="3"/>
      <c r="G3" s="3"/>
      <c r="H3" s="3"/>
      <c r="I3" s="44"/>
    </row>
    <row r="4" spans="1:9" ht="18">
      <c r="A4" s="64"/>
      <c r="B4" s="54" t="s">
        <v>34</v>
      </c>
      <c r="C4" s="57"/>
      <c r="D4" s="3"/>
      <c r="E4" s="3"/>
      <c r="F4" s="3"/>
      <c r="G4" s="3"/>
      <c r="H4" s="3"/>
      <c r="I4" s="44"/>
    </row>
    <row r="5" spans="1:9" ht="18">
      <c r="A5" s="63" t="s">
        <v>36</v>
      </c>
      <c r="B5" s="54" t="s">
        <v>34</v>
      </c>
      <c r="C5" s="58">
        <f>+Vstup!B31</f>
        <v>0</v>
      </c>
      <c r="D5" s="3"/>
      <c r="E5" s="3"/>
      <c r="F5" s="3"/>
      <c r="G5" s="3"/>
      <c r="H5" s="3"/>
      <c r="I5" s="44"/>
    </row>
    <row r="6" spans="1:9" ht="18">
      <c r="A6" s="63" t="s">
        <v>17</v>
      </c>
      <c r="B6" s="54" t="s">
        <v>34</v>
      </c>
      <c r="C6" s="58">
        <f>+Vstup!C31</f>
        <v>0</v>
      </c>
      <c r="D6" s="3"/>
      <c r="E6" s="3"/>
      <c r="F6" s="3"/>
      <c r="G6" s="3"/>
      <c r="H6" s="3"/>
      <c r="I6" s="44"/>
    </row>
    <row r="7" spans="1:9" ht="18">
      <c r="A7" s="63" t="s">
        <v>18</v>
      </c>
      <c r="B7" s="54" t="s">
        <v>34</v>
      </c>
      <c r="C7" s="58">
        <f>+Vstup!D31</f>
        <v>0</v>
      </c>
      <c r="D7" s="3"/>
      <c r="E7" s="3"/>
      <c r="F7" s="3"/>
      <c r="G7" s="3"/>
      <c r="H7" s="3"/>
      <c r="I7" s="44"/>
    </row>
    <row r="8" spans="1:9" ht="18">
      <c r="A8" s="63" t="s">
        <v>19</v>
      </c>
      <c r="B8" s="54" t="s">
        <v>34</v>
      </c>
      <c r="C8" s="58">
        <f>+Vstup!E31</f>
        <v>0</v>
      </c>
      <c r="D8" s="3"/>
      <c r="E8" s="3"/>
      <c r="F8" s="3"/>
      <c r="G8" s="3"/>
      <c r="H8" s="3"/>
      <c r="I8" s="44"/>
    </row>
    <row r="9" spans="1:9" ht="16.5" thickBot="1">
      <c r="A9" s="63"/>
      <c r="B9" s="59"/>
      <c r="C9" s="57"/>
      <c r="D9" s="3"/>
      <c r="E9" s="3"/>
      <c r="F9" s="3"/>
      <c r="G9" s="51"/>
      <c r="H9" s="3"/>
      <c r="I9" s="44"/>
    </row>
    <row r="10" spans="1:9" ht="18.75" thickTop="1">
      <c r="A10" s="63" t="s">
        <v>37</v>
      </c>
      <c r="B10" s="54" t="s">
        <v>34</v>
      </c>
      <c r="C10" s="56" t="str">
        <f>+Vstup!I4</f>
        <v>Eva Čapníková</v>
      </c>
      <c r="D10" s="3"/>
      <c r="E10" s="27" t="s">
        <v>46</v>
      </c>
      <c r="F10" s="25"/>
      <c r="G10" s="26"/>
      <c r="H10" s="3"/>
      <c r="I10" s="44"/>
    </row>
    <row r="11" spans="1:9" ht="18">
      <c r="A11" s="63" t="s">
        <v>38</v>
      </c>
      <c r="B11" s="54" t="s">
        <v>34</v>
      </c>
      <c r="C11" s="29" t="str">
        <f>+Vstup!I5</f>
        <v> </v>
      </c>
      <c r="D11" s="3"/>
      <c r="E11" s="19" t="s">
        <v>13</v>
      </c>
      <c r="F11" s="21"/>
      <c r="G11" s="20" t="s">
        <v>30</v>
      </c>
      <c r="H11" s="3"/>
      <c r="I11" s="44"/>
    </row>
    <row r="12" spans="1:9" ht="18">
      <c r="A12" s="63" t="s">
        <v>39</v>
      </c>
      <c r="B12" s="54" t="s">
        <v>34</v>
      </c>
      <c r="C12" s="29" t="str">
        <f>+Vstup!I6</f>
        <v>Marta Fuglevičová</v>
      </c>
      <c r="D12" s="3"/>
      <c r="E12" s="19" t="s">
        <v>14</v>
      </c>
      <c r="F12" s="21"/>
      <c r="G12" s="20" t="s">
        <v>31</v>
      </c>
      <c r="H12" s="3"/>
      <c r="I12" s="44"/>
    </row>
    <row r="13" spans="1:9" ht="18.75" thickBot="1">
      <c r="A13" s="63" t="s">
        <v>40</v>
      </c>
      <c r="B13" s="54" t="s">
        <v>34</v>
      </c>
      <c r="C13" s="29" t="str">
        <f>+Vstup!I7</f>
        <v> </v>
      </c>
      <c r="D13" s="3"/>
      <c r="E13" s="19" t="s">
        <v>15</v>
      </c>
      <c r="F13" s="21"/>
      <c r="G13" s="30" t="s">
        <v>32</v>
      </c>
      <c r="H13" s="3"/>
      <c r="I13" s="44"/>
    </row>
    <row r="14" spans="1:9" ht="20.25" customHeight="1" thickBot="1" thickTop="1">
      <c r="A14" s="45"/>
      <c r="B14" s="28"/>
      <c r="C14" s="29"/>
      <c r="D14" s="32">
        <f>+G26</f>
        <v>0</v>
      </c>
      <c r="E14" s="33" t="s">
        <v>47</v>
      </c>
      <c r="F14" s="34"/>
      <c r="G14" s="35" t="b">
        <f>IF(G26&gt;256.6,"Výborný",IF(G26&gt;224.6,"Velmi dobrý",IF(G26&gt;192,"Dobrý",IF(G26&gt;0,"Nehodnocen"))))</f>
        <v>0</v>
      </c>
      <c r="H14" s="3"/>
      <c r="I14" s="44"/>
    </row>
    <row r="15" spans="1:9" ht="30" thickBot="1" thickTop="1">
      <c r="A15" s="46"/>
      <c r="B15" s="14" t="s">
        <v>0</v>
      </c>
      <c r="C15" s="15" t="s">
        <v>1</v>
      </c>
      <c r="D15" s="18" t="s">
        <v>43</v>
      </c>
      <c r="E15" s="16" t="s">
        <v>37</v>
      </c>
      <c r="F15" s="17" t="s">
        <v>33</v>
      </c>
      <c r="G15" s="65" t="s">
        <v>2</v>
      </c>
      <c r="H15" s="3"/>
      <c r="I15" s="44"/>
    </row>
    <row r="16" spans="1:9" ht="14.25" customHeight="1">
      <c r="A16" s="46"/>
      <c r="B16" s="8">
        <v>1</v>
      </c>
      <c r="C16" s="9" t="s">
        <v>3</v>
      </c>
      <c r="D16" s="61">
        <v>0</v>
      </c>
      <c r="E16" s="31">
        <v>0</v>
      </c>
      <c r="F16" s="6">
        <v>3</v>
      </c>
      <c r="G16" s="66">
        <f>(H16*F16)</f>
        <v>0</v>
      </c>
      <c r="H16" s="47">
        <f>IF(D16=0,E16*2,D16+E16)/2</f>
        <v>0</v>
      </c>
      <c r="I16" s="44"/>
    </row>
    <row r="17" spans="1:9" ht="14.25" customHeight="1">
      <c r="A17" s="46"/>
      <c r="B17" s="10">
        <v>2</v>
      </c>
      <c r="C17" s="11" t="s">
        <v>4</v>
      </c>
      <c r="D17" s="60">
        <v>0</v>
      </c>
      <c r="E17" s="31">
        <v>0</v>
      </c>
      <c r="F17" s="1">
        <v>2</v>
      </c>
      <c r="G17" s="66">
        <f aca="true" t="shared" si="0" ref="G17:G25">(H17*F17)</f>
        <v>0</v>
      </c>
      <c r="H17" s="47">
        <f aca="true" t="shared" si="1" ref="H17:H25">IF(D17=0,E17*2,D17+E17)/2</f>
        <v>0</v>
      </c>
      <c r="I17" s="44"/>
    </row>
    <row r="18" spans="1:9" ht="14.25" customHeight="1">
      <c r="A18" s="46"/>
      <c r="B18" s="10">
        <v>3</v>
      </c>
      <c r="C18" s="11" t="s">
        <v>5</v>
      </c>
      <c r="D18" s="60">
        <v>0</v>
      </c>
      <c r="E18" s="31">
        <v>0</v>
      </c>
      <c r="F18" s="1">
        <v>3</v>
      </c>
      <c r="G18" s="66">
        <f t="shared" si="0"/>
        <v>0</v>
      </c>
      <c r="H18" s="47">
        <f t="shared" si="1"/>
        <v>0</v>
      </c>
      <c r="I18" s="44"/>
    </row>
    <row r="19" spans="1:9" ht="14.25" customHeight="1">
      <c r="A19" s="46"/>
      <c r="B19" s="10">
        <v>4</v>
      </c>
      <c r="C19" s="11" t="s">
        <v>6</v>
      </c>
      <c r="D19" s="60">
        <v>0</v>
      </c>
      <c r="E19" s="31">
        <v>0</v>
      </c>
      <c r="F19" s="1">
        <v>3</v>
      </c>
      <c r="G19" s="66">
        <f t="shared" si="0"/>
        <v>0</v>
      </c>
      <c r="H19" s="47">
        <f t="shared" si="1"/>
        <v>0</v>
      </c>
      <c r="I19" s="44"/>
    </row>
    <row r="20" spans="1:9" ht="14.25" customHeight="1">
      <c r="A20" s="46"/>
      <c r="B20" s="10">
        <v>5</v>
      </c>
      <c r="C20" s="11" t="s">
        <v>7</v>
      </c>
      <c r="D20" s="60">
        <v>0</v>
      </c>
      <c r="E20" s="31">
        <v>0</v>
      </c>
      <c r="F20" s="1">
        <v>4</v>
      </c>
      <c r="G20" s="66">
        <f t="shared" si="0"/>
        <v>0</v>
      </c>
      <c r="H20" s="47">
        <f t="shared" si="1"/>
        <v>0</v>
      </c>
      <c r="I20" s="44"/>
    </row>
    <row r="21" spans="1:9" ht="14.25" customHeight="1">
      <c r="A21" s="46"/>
      <c r="B21" s="10">
        <v>6</v>
      </c>
      <c r="C21" s="11" t="s">
        <v>8</v>
      </c>
      <c r="D21" s="60">
        <v>0</v>
      </c>
      <c r="E21" s="31">
        <v>0</v>
      </c>
      <c r="F21" s="1">
        <v>4</v>
      </c>
      <c r="G21" s="66">
        <f t="shared" si="0"/>
        <v>0</v>
      </c>
      <c r="H21" s="47">
        <f t="shared" si="1"/>
        <v>0</v>
      </c>
      <c r="I21" s="44"/>
    </row>
    <row r="22" spans="1:9" ht="14.25" customHeight="1">
      <c r="A22" s="46"/>
      <c r="B22" s="10">
        <v>7</v>
      </c>
      <c r="C22" s="11" t="s">
        <v>9</v>
      </c>
      <c r="D22" s="60">
        <v>0</v>
      </c>
      <c r="E22" s="31">
        <v>0</v>
      </c>
      <c r="F22" s="1">
        <v>3</v>
      </c>
      <c r="G22" s="66">
        <f t="shared" si="0"/>
        <v>0</v>
      </c>
      <c r="H22" s="47">
        <f t="shared" si="1"/>
        <v>0</v>
      </c>
      <c r="I22" s="44"/>
    </row>
    <row r="23" spans="1:9" ht="14.25" customHeight="1">
      <c r="A23" s="46"/>
      <c r="B23" s="10">
        <v>8</v>
      </c>
      <c r="C23" s="11" t="s">
        <v>10</v>
      </c>
      <c r="D23" s="60">
        <v>0</v>
      </c>
      <c r="E23" s="31">
        <v>0</v>
      </c>
      <c r="F23" s="1">
        <v>3</v>
      </c>
      <c r="G23" s="66">
        <f t="shared" si="0"/>
        <v>0</v>
      </c>
      <c r="H23" s="47">
        <f t="shared" si="1"/>
        <v>0</v>
      </c>
      <c r="I23" s="44"/>
    </row>
    <row r="24" spans="1:9" ht="14.25" customHeight="1">
      <c r="A24" s="46"/>
      <c r="B24" s="10">
        <v>9</v>
      </c>
      <c r="C24" s="11" t="s">
        <v>11</v>
      </c>
      <c r="D24" s="60">
        <v>0</v>
      </c>
      <c r="E24" s="31">
        <v>0</v>
      </c>
      <c r="F24" s="1">
        <v>3</v>
      </c>
      <c r="G24" s="66">
        <f t="shared" si="0"/>
        <v>0</v>
      </c>
      <c r="H24" s="47">
        <f t="shared" si="1"/>
        <v>0</v>
      </c>
      <c r="I24" s="44"/>
    </row>
    <row r="25" spans="1:9" ht="14.25" customHeight="1" thickBot="1">
      <c r="A25" s="46"/>
      <c r="B25" s="12">
        <v>10</v>
      </c>
      <c r="C25" s="13" t="s">
        <v>12</v>
      </c>
      <c r="D25" s="62">
        <v>0</v>
      </c>
      <c r="E25" s="31">
        <v>0</v>
      </c>
      <c r="F25" s="7">
        <v>4</v>
      </c>
      <c r="G25" s="66">
        <f t="shared" si="0"/>
        <v>0</v>
      </c>
      <c r="H25" s="47">
        <f t="shared" si="1"/>
        <v>0</v>
      </c>
      <c r="I25" s="44"/>
    </row>
    <row r="26" spans="1:9" ht="21" thickBot="1" thickTop="1">
      <c r="A26" s="48"/>
      <c r="B26" s="22"/>
      <c r="C26" s="24" t="s">
        <v>45</v>
      </c>
      <c r="D26" s="24"/>
      <c r="E26" s="24"/>
      <c r="F26" s="24"/>
      <c r="G26" s="67">
        <f>SUM(G16:G25)</f>
        <v>0</v>
      </c>
      <c r="H26" s="51"/>
      <c r="I26" s="44"/>
    </row>
    <row r="27" spans="1:9" ht="16.5" thickBot="1" thickTop="1">
      <c r="A27" s="48"/>
      <c r="B27" s="49"/>
      <c r="C27" s="50"/>
      <c r="D27" s="50"/>
      <c r="E27" s="50"/>
      <c r="F27" s="50"/>
      <c r="G27" s="68"/>
      <c r="H27" s="51"/>
      <c r="I27" s="5"/>
    </row>
    <row r="28" spans="1:9" ht="15.75" thickTop="1">
      <c r="A28" s="3"/>
      <c r="B28" s="23"/>
      <c r="C28" s="2"/>
      <c r="D28" s="2"/>
      <c r="E28" s="2"/>
      <c r="F28" s="2"/>
      <c r="G28" s="52"/>
      <c r="H28" s="3"/>
      <c r="I28" s="3"/>
    </row>
    <row r="29" spans="1:9" ht="15">
      <c r="A29" s="3"/>
      <c r="B29" s="23"/>
      <c r="C29" s="2"/>
      <c r="D29" s="2"/>
      <c r="E29" s="2"/>
      <c r="F29" s="2"/>
      <c r="G29" s="52"/>
      <c r="H29" s="3"/>
      <c r="I29" s="3"/>
    </row>
    <row r="30" spans="1:9" ht="15">
      <c r="A30" s="3"/>
      <c r="B30" s="23"/>
      <c r="C30" s="2"/>
      <c r="D30" s="2"/>
      <c r="E30" s="2"/>
      <c r="F30" s="2"/>
      <c r="G30" s="52"/>
      <c r="H30" s="3"/>
      <c r="I30" s="3"/>
    </row>
    <row r="31" spans="1:9" ht="15">
      <c r="A31" s="3"/>
      <c r="B31" s="23"/>
      <c r="C31" s="2"/>
      <c r="D31" s="2"/>
      <c r="E31" s="2"/>
      <c r="F31" s="2"/>
      <c r="G31" s="52"/>
      <c r="H31" s="3"/>
      <c r="I31" s="3"/>
    </row>
    <row r="32" spans="1:5" ht="18.75">
      <c r="A32" s="38" t="s">
        <v>50</v>
      </c>
      <c r="B32" s="36"/>
      <c r="C32" s="36"/>
      <c r="D32" s="36"/>
      <c r="E32" s="37"/>
    </row>
    <row r="35" spans="1:3" ht="15">
      <c r="A35" s="40" t="s">
        <v>49</v>
      </c>
      <c r="B35" s="39"/>
      <c r="C35" s="39"/>
    </row>
  </sheetData>
  <sheetProtection password="CA6F" sheet="1" objects="1" scenarios="1"/>
  <printOptions/>
  <pageMargins left="0.75" right="0.75" top="1" bottom="1" header="0.4921259845" footer="0.4921259845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41" t="s">
        <v>35</v>
      </c>
      <c r="B1" s="42" t="s">
        <v>34</v>
      </c>
      <c r="C1" s="53" t="str">
        <f>+Vstup!I1</f>
        <v>ZKO Ostrava - Třebovice</v>
      </c>
      <c r="D1" s="43"/>
      <c r="E1" s="43"/>
      <c r="F1" s="43"/>
      <c r="G1" s="43"/>
      <c r="H1" s="43"/>
      <c r="I1" s="4"/>
    </row>
    <row r="2" spans="1:9" ht="18">
      <c r="A2" s="63" t="s">
        <v>48</v>
      </c>
      <c r="B2" s="54" t="s">
        <v>34</v>
      </c>
      <c r="C2" s="55" t="str">
        <f>+Vstup!I2</f>
        <v>Třebovický závod obedience</v>
      </c>
      <c r="D2" s="3"/>
      <c r="E2" s="3"/>
      <c r="F2" s="3"/>
      <c r="G2" s="3"/>
      <c r="H2" s="3"/>
      <c r="I2" s="44"/>
    </row>
    <row r="3" spans="1:9" ht="18">
      <c r="A3" s="63" t="s">
        <v>44</v>
      </c>
      <c r="B3" s="54" t="s">
        <v>34</v>
      </c>
      <c r="C3" s="56">
        <f>+Vstup!I3</f>
        <v>40047</v>
      </c>
      <c r="D3" s="3"/>
      <c r="E3" s="3"/>
      <c r="F3" s="3"/>
      <c r="G3" s="3"/>
      <c r="H3" s="3"/>
      <c r="I3" s="44"/>
    </row>
    <row r="4" spans="1:9" ht="18">
      <c r="A4" s="64"/>
      <c r="B4" s="54" t="s">
        <v>34</v>
      </c>
      <c r="C4" s="57"/>
      <c r="D4" s="3"/>
      <c r="E4" s="3"/>
      <c r="F4" s="3"/>
      <c r="G4" s="3"/>
      <c r="H4" s="3"/>
      <c r="I4" s="44"/>
    </row>
    <row r="5" spans="1:9" ht="18">
      <c r="A5" s="63" t="s">
        <v>36</v>
      </c>
      <c r="B5" s="54" t="s">
        <v>34</v>
      </c>
      <c r="C5" s="58">
        <f>+Vstup!B32</f>
        <v>0</v>
      </c>
      <c r="D5" s="3"/>
      <c r="E5" s="3"/>
      <c r="F5" s="3"/>
      <c r="G5" s="3"/>
      <c r="H5" s="3"/>
      <c r="I5" s="44"/>
    </row>
    <row r="6" spans="1:9" ht="18">
      <c r="A6" s="63" t="s">
        <v>17</v>
      </c>
      <c r="B6" s="54" t="s">
        <v>34</v>
      </c>
      <c r="C6" s="58">
        <f>+Vstup!C32</f>
        <v>0</v>
      </c>
      <c r="D6" s="3"/>
      <c r="E6" s="3"/>
      <c r="F6" s="3"/>
      <c r="G6" s="3"/>
      <c r="H6" s="3"/>
      <c r="I6" s="44"/>
    </row>
    <row r="7" spans="1:9" ht="18">
      <c r="A7" s="63" t="s">
        <v>18</v>
      </c>
      <c r="B7" s="54" t="s">
        <v>34</v>
      </c>
      <c r="C7" s="58">
        <f>+Vstup!D32</f>
        <v>0</v>
      </c>
      <c r="D7" s="3"/>
      <c r="E7" s="3"/>
      <c r="F7" s="3"/>
      <c r="G7" s="3"/>
      <c r="H7" s="3"/>
      <c r="I7" s="44"/>
    </row>
    <row r="8" spans="1:9" ht="18">
      <c r="A8" s="63" t="s">
        <v>19</v>
      </c>
      <c r="B8" s="54" t="s">
        <v>34</v>
      </c>
      <c r="C8" s="58">
        <f>+Vstup!E32</f>
        <v>0</v>
      </c>
      <c r="D8" s="3"/>
      <c r="E8" s="3"/>
      <c r="F8" s="3"/>
      <c r="G8" s="3"/>
      <c r="H8" s="3"/>
      <c r="I8" s="44"/>
    </row>
    <row r="9" spans="1:9" ht="16.5" thickBot="1">
      <c r="A9" s="63"/>
      <c r="B9" s="59"/>
      <c r="C9" s="57"/>
      <c r="D9" s="3"/>
      <c r="E9" s="3"/>
      <c r="F9" s="3"/>
      <c r="G9" s="51"/>
      <c r="H9" s="3"/>
      <c r="I9" s="44"/>
    </row>
    <row r="10" spans="1:9" ht="18.75" thickTop="1">
      <c r="A10" s="63" t="s">
        <v>37</v>
      </c>
      <c r="B10" s="54" t="s">
        <v>34</v>
      </c>
      <c r="C10" s="56" t="str">
        <f>+Vstup!I4</f>
        <v>Eva Čapníková</v>
      </c>
      <c r="D10" s="3"/>
      <c r="E10" s="27" t="s">
        <v>46</v>
      </c>
      <c r="F10" s="25"/>
      <c r="G10" s="26"/>
      <c r="H10" s="3"/>
      <c r="I10" s="44"/>
    </row>
    <row r="11" spans="1:9" ht="18">
      <c r="A11" s="63" t="s">
        <v>38</v>
      </c>
      <c r="B11" s="54" t="s">
        <v>34</v>
      </c>
      <c r="C11" s="29" t="str">
        <f>+Vstup!I5</f>
        <v> </v>
      </c>
      <c r="D11" s="3"/>
      <c r="E11" s="19" t="s">
        <v>13</v>
      </c>
      <c r="F11" s="21"/>
      <c r="G11" s="20" t="s">
        <v>30</v>
      </c>
      <c r="H11" s="3"/>
      <c r="I11" s="44"/>
    </row>
    <row r="12" spans="1:9" ht="18">
      <c r="A12" s="63" t="s">
        <v>39</v>
      </c>
      <c r="B12" s="54" t="s">
        <v>34</v>
      </c>
      <c r="C12" s="29" t="str">
        <f>+Vstup!I6</f>
        <v>Marta Fuglevičová</v>
      </c>
      <c r="D12" s="3"/>
      <c r="E12" s="19" t="s">
        <v>14</v>
      </c>
      <c r="F12" s="21"/>
      <c r="G12" s="20" t="s">
        <v>31</v>
      </c>
      <c r="H12" s="3"/>
      <c r="I12" s="44"/>
    </row>
    <row r="13" spans="1:9" ht="18.75" thickBot="1">
      <c r="A13" s="63" t="s">
        <v>40</v>
      </c>
      <c r="B13" s="54" t="s">
        <v>34</v>
      </c>
      <c r="C13" s="29" t="str">
        <f>+Vstup!I7</f>
        <v> </v>
      </c>
      <c r="D13" s="3"/>
      <c r="E13" s="19" t="s">
        <v>15</v>
      </c>
      <c r="F13" s="21"/>
      <c r="G13" s="30" t="s">
        <v>32</v>
      </c>
      <c r="H13" s="3"/>
      <c r="I13" s="44"/>
    </row>
    <row r="14" spans="1:9" ht="20.25" customHeight="1" thickBot="1" thickTop="1">
      <c r="A14" s="45"/>
      <c r="B14" s="28"/>
      <c r="C14" s="29"/>
      <c r="D14" s="32">
        <f>+G26</f>
        <v>0</v>
      </c>
      <c r="E14" s="33" t="s">
        <v>47</v>
      </c>
      <c r="F14" s="34"/>
      <c r="G14" s="35" t="b">
        <f>IF(G26&gt;256.6,"Výborný",IF(G26&gt;224.6,"Velmi dobrý",IF(G26&gt;192,"Dobrý",IF(G26&gt;0,"Nehodnocen"))))</f>
        <v>0</v>
      </c>
      <c r="H14" s="3"/>
      <c r="I14" s="44"/>
    </row>
    <row r="15" spans="1:9" ht="30" thickBot="1" thickTop="1">
      <c r="A15" s="46"/>
      <c r="B15" s="14" t="s">
        <v>0</v>
      </c>
      <c r="C15" s="15" t="s">
        <v>1</v>
      </c>
      <c r="D15" s="18" t="s">
        <v>43</v>
      </c>
      <c r="E15" s="16" t="s">
        <v>37</v>
      </c>
      <c r="F15" s="17" t="s">
        <v>33</v>
      </c>
      <c r="G15" s="65" t="s">
        <v>2</v>
      </c>
      <c r="H15" s="3"/>
      <c r="I15" s="44"/>
    </row>
    <row r="16" spans="1:9" ht="14.25" customHeight="1">
      <c r="A16" s="46"/>
      <c r="B16" s="8">
        <v>1</v>
      </c>
      <c r="C16" s="9" t="s">
        <v>3</v>
      </c>
      <c r="D16" s="61">
        <v>0</v>
      </c>
      <c r="E16" s="31">
        <v>0</v>
      </c>
      <c r="F16" s="6">
        <v>3</v>
      </c>
      <c r="G16" s="66">
        <f>(H16*F16)</f>
        <v>0</v>
      </c>
      <c r="H16" s="47">
        <f>IF(D16=0,E16*2,D16+E16)/2</f>
        <v>0</v>
      </c>
      <c r="I16" s="44"/>
    </row>
    <row r="17" spans="1:9" ht="14.25" customHeight="1">
      <c r="A17" s="46"/>
      <c r="B17" s="10">
        <v>2</v>
      </c>
      <c r="C17" s="11" t="s">
        <v>4</v>
      </c>
      <c r="D17" s="60">
        <v>0</v>
      </c>
      <c r="E17" s="31">
        <v>0</v>
      </c>
      <c r="F17" s="1">
        <v>2</v>
      </c>
      <c r="G17" s="66">
        <f aca="true" t="shared" si="0" ref="G17:G25">(H17*F17)</f>
        <v>0</v>
      </c>
      <c r="H17" s="47">
        <f aca="true" t="shared" si="1" ref="H17:H25">IF(D17=0,E17*2,D17+E17)/2</f>
        <v>0</v>
      </c>
      <c r="I17" s="44"/>
    </row>
    <row r="18" spans="1:9" ht="14.25" customHeight="1">
      <c r="A18" s="46"/>
      <c r="B18" s="10">
        <v>3</v>
      </c>
      <c r="C18" s="11" t="s">
        <v>5</v>
      </c>
      <c r="D18" s="60">
        <v>0</v>
      </c>
      <c r="E18" s="31">
        <v>0</v>
      </c>
      <c r="F18" s="1">
        <v>3</v>
      </c>
      <c r="G18" s="66">
        <f t="shared" si="0"/>
        <v>0</v>
      </c>
      <c r="H18" s="47">
        <f t="shared" si="1"/>
        <v>0</v>
      </c>
      <c r="I18" s="44"/>
    </row>
    <row r="19" spans="1:9" ht="14.25" customHeight="1">
      <c r="A19" s="46"/>
      <c r="B19" s="10">
        <v>4</v>
      </c>
      <c r="C19" s="11" t="s">
        <v>6</v>
      </c>
      <c r="D19" s="60">
        <v>0</v>
      </c>
      <c r="E19" s="31">
        <v>0</v>
      </c>
      <c r="F19" s="1">
        <v>3</v>
      </c>
      <c r="G19" s="66">
        <f t="shared" si="0"/>
        <v>0</v>
      </c>
      <c r="H19" s="47">
        <f t="shared" si="1"/>
        <v>0</v>
      </c>
      <c r="I19" s="44"/>
    </row>
    <row r="20" spans="1:9" ht="14.25" customHeight="1">
      <c r="A20" s="46"/>
      <c r="B20" s="10">
        <v>5</v>
      </c>
      <c r="C20" s="11" t="s">
        <v>7</v>
      </c>
      <c r="D20" s="60">
        <v>0</v>
      </c>
      <c r="E20" s="31">
        <v>0</v>
      </c>
      <c r="F20" s="1">
        <v>4</v>
      </c>
      <c r="G20" s="66">
        <f t="shared" si="0"/>
        <v>0</v>
      </c>
      <c r="H20" s="47">
        <f t="shared" si="1"/>
        <v>0</v>
      </c>
      <c r="I20" s="44"/>
    </row>
    <row r="21" spans="1:9" ht="14.25" customHeight="1">
      <c r="A21" s="46"/>
      <c r="B21" s="10">
        <v>6</v>
      </c>
      <c r="C21" s="11" t="s">
        <v>8</v>
      </c>
      <c r="D21" s="60">
        <v>0</v>
      </c>
      <c r="E21" s="31">
        <v>0</v>
      </c>
      <c r="F21" s="1">
        <v>4</v>
      </c>
      <c r="G21" s="66">
        <f t="shared" si="0"/>
        <v>0</v>
      </c>
      <c r="H21" s="47">
        <f t="shared" si="1"/>
        <v>0</v>
      </c>
      <c r="I21" s="44"/>
    </row>
    <row r="22" spans="1:9" ht="14.25" customHeight="1">
      <c r="A22" s="46"/>
      <c r="B22" s="10">
        <v>7</v>
      </c>
      <c r="C22" s="11" t="s">
        <v>9</v>
      </c>
      <c r="D22" s="60">
        <v>0</v>
      </c>
      <c r="E22" s="31">
        <v>0</v>
      </c>
      <c r="F22" s="1">
        <v>3</v>
      </c>
      <c r="G22" s="66">
        <f t="shared" si="0"/>
        <v>0</v>
      </c>
      <c r="H22" s="47">
        <f t="shared" si="1"/>
        <v>0</v>
      </c>
      <c r="I22" s="44"/>
    </row>
    <row r="23" spans="1:9" ht="14.25" customHeight="1">
      <c r="A23" s="46"/>
      <c r="B23" s="10">
        <v>8</v>
      </c>
      <c r="C23" s="11" t="s">
        <v>10</v>
      </c>
      <c r="D23" s="60">
        <v>0</v>
      </c>
      <c r="E23" s="31">
        <v>0</v>
      </c>
      <c r="F23" s="1">
        <v>3</v>
      </c>
      <c r="G23" s="66">
        <f t="shared" si="0"/>
        <v>0</v>
      </c>
      <c r="H23" s="47">
        <f t="shared" si="1"/>
        <v>0</v>
      </c>
      <c r="I23" s="44"/>
    </row>
    <row r="24" spans="1:9" ht="14.25" customHeight="1">
      <c r="A24" s="46"/>
      <c r="B24" s="10">
        <v>9</v>
      </c>
      <c r="C24" s="11" t="s">
        <v>11</v>
      </c>
      <c r="D24" s="60">
        <v>0</v>
      </c>
      <c r="E24" s="31">
        <v>0</v>
      </c>
      <c r="F24" s="1">
        <v>3</v>
      </c>
      <c r="G24" s="66">
        <f t="shared" si="0"/>
        <v>0</v>
      </c>
      <c r="H24" s="47">
        <f t="shared" si="1"/>
        <v>0</v>
      </c>
      <c r="I24" s="44"/>
    </row>
    <row r="25" spans="1:9" ht="14.25" customHeight="1" thickBot="1">
      <c r="A25" s="46"/>
      <c r="B25" s="12">
        <v>10</v>
      </c>
      <c r="C25" s="13" t="s">
        <v>12</v>
      </c>
      <c r="D25" s="62">
        <v>0</v>
      </c>
      <c r="E25" s="31">
        <v>0</v>
      </c>
      <c r="F25" s="7">
        <v>4</v>
      </c>
      <c r="G25" s="66">
        <f t="shared" si="0"/>
        <v>0</v>
      </c>
      <c r="H25" s="47">
        <f t="shared" si="1"/>
        <v>0</v>
      </c>
      <c r="I25" s="44"/>
    </row>
    <row r="26" spans="1:9" ht="21" thickBot="1" thickTop="1">
      <c r="A26" s="48"/>
      <c r="B26" s="22"/>
      <c r="C26" s="24" t="s">
        <v>45</v>
      </c>
      <c r="D26" s="24"/>
      <c r="E26" s="24"/>
      <c r="F26" s="24"/>
      <c r="G26" s="67">
        <f>SUM(G16:G25)</f>
        <v>0</v>
      </c>
      <c r="H26" s="51"/>
      <c r="I26" s="44"/>
    </row>
    <row r="27" spans="1:9" ht="16.5" thickBot="1" thickTop="1">
      <c r="A27" s="48"/>
      <c r="B27" s="49"/>
      <c r="C27" s="50"/>
      <c r="D27" s="50"/>
      <c r="E27" s="50"/>
      <c r="F27" s="50"/>
      <c r="G27" s="68"/>
      <c r="H27" s="51"/>
      <c r="I27" s="5"/>
    </row>
    <row r="28" spans="1:9" ht="15.75" thickTop="1">
      <c r="A28" s="3"/>
      <c r="B28" s="23"/>
      <c r="C28" s="2"/>
      <c r="D28" s="2"/>
      <c r="E28" s="2"/>
      <c r="F28" s="2"/>
      <c r="G28" s="52"/>
      <c r="H28" s="3"/>
      <c r="I28" s="3"/>
    </row>
    <row r="29" spans="1:9" ht="15">
      <c r="A29" s="3"/>
      <c r="B29" s="23"/>
      <c r="C29" s="2"/>
      <c r="D29" s="2"/>
      <c r="E29" s="2"/>
      <c r="F29" s="2"/>
      <c r="G29" s="52"/>
      <c r="H29" s="3"/>
      <c r="I29" s="3"/>
    </row>
    <row r="30" spans="1:9" ht="15">
      <c r="A30" s="3"/>
      <c r="B30" s="23"/>
      <c r="C30" s="2"/>
      <c r="D30" s="2"/>
      <c r="E30" s="2"/>
      <c r="F30" s="2"/>
      <c r="G30" s="52"/>
      <c r="H30" s="3"/>
      <c r="I30" s="3"/>
    </row>
    <row r="31" spans="1:9" ht="15">
      <c r="A31" s="3"/>
      <c r="B31" s="23"/>
      <c r="C31" s="2"/>
      <c r="D31" s="2"/>
      <c r="E31" s="2"/>
      <c r="F31" s="2"/>
      <c r="G31" s="52"/>
      <c r="H31" s="3"/>
      <c r="I31" s="3"/>
    </row>
    <row r="32" spans="1:5" ht="18.75">
      <c r="A32" s="38" t="s">
        <v>50</v>
      </c>
      <c r="B32" s="36"/>
      <c r="C32" s="36"/>
      <c r="D32" s="36"/>
      <c r="E32" s="37"/>
    </row>
    <row r="35" spans="1:3" ht="15">
      <c r="A35" s="40" t="s">
        <v>49</v>
      </c>
      <c r="B35" s="39"/>
      <c r="C35" s="39"/>
    </row>
  </sheetData>
  <sheetProtection password="CA6F" sheet="1" objects="1" scenarios="1"/>
  <printOptions/>
  <pageMargins left="0.75" right="0.75" top="1" bottom="1" header="0.4921259845" footer="0.4921259845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41" t="s">
        <v>35</v>
      </c>
      <c r="B1" s="42" t="s">
        <v>34</v>
      </c>
      <c r="C1" s="53" t="str">
        <f>+Vstup!I1</f>
        <v>ZKO Ostrava - Třebovice</v>
      </c>
      <c r="D1" s="43"/>
      <c r="E1" s="43"/>
      <c r="F1" s="43"/>
      <c r="G1" s="43"/>
      <c r="H1" s="43"/>
      <c r="I1" s="4"/>
    </row>
    <row r="2" spans="1:9" ht="18">
      <c r="A2" s="63" t="s">
        <v>48</v>
      </c>
      <c r="B2" s="54" t="s">
        <v>34</v>
      </c>
      <c r="C2" s="55" t="str">
        <f>+Vstup!I2</f>
        <v>Třebovický závod obedience</v>
      </c>
      <c r="D2" s="3"/>
      <c r="E2" s="3"/>
      <c r="F2" s="3"/>
      <c r="G2" s="3"/>
      <c r="H2" s="3"/>
      <c r="I2" s="44"/>
    </row>
    <row r="3" spans="1:9" ht="18">
      <c r="A3" s="63" t="s">
        <v>44</v>
      </c>
      <c r="B3" s="54" t="s">
        <v>34</v>
      </c>
      <c r="C3" s="56">
        <f>+Vstup!I3</f>
        <v>40047</v>
      </c>
      <c r="D3" s="3"/>
      <c r="E3" s="3"/>
      <c r="F3" s="3"/>
      <c r="G3" s="3"/>
      <c r="H3" s="3"/>
      <c r="I3" s="44"/>
    </row>
    <row r="4" spans="1:9" ht="18">
      <c r="A4" s="64"/>
      <c r="B4" s="54" t="s">
        <v>34</v>
      </c>
      <c r="C4" s="57"/>
      <c r="D4" s="3"/>
      <c r="E4" s="3"/>
      <c r="F4" s="3"/>
      <c r="G4" s="3"/>
      <c r="H4" s="3"/>
      <c r="I4" s="44"/>
    </row>
    <row r="5" spans="1:9" ht="18">
      <c r="A5" s="63" t="s">
        <v>36</v>
      </c>
      <c r="B5" s="54" t="s">
        <v>34</v>
      </c>
      <c r="C5" s="58">
        <f>+Vstup!B33</f>
        <v>0</v>
      </c>
      <c r="D5" s="3"/>
      <c r="E5" s="3"/>
      <c r="F5" s="3"/>
      <c r="G5" s="3"/>
      <c r="H5" s="3"/>
      <c r="I5" s="44"/>
    </row>
    <row r="6" spans="1:9" ht="18">
      <c r="A6" s="63" t="s">
        <v>17</v>
      </c>
      <c r="B6" s="54" t="s">
        <v>34</v>
      </c>
      <c r="C6" s="58">
        <f>+Vstup!C33</f>
        <v>0</v>
      </c>
      <c r="D6" s="3"/>
      <c r="E6" s="3"/>
      <c r="F6" s="3"/>
      <c r="G6" s="3"/>
      <c r="H6" s="3"/>
      <c r="I6" s="44"/>
    </row>
    <row r="7" spans="1:9" ht="18">
      <c r="A7" s="63" t="s">
        <v>18</v>
      </c>
      <c r="B7" s="54" t="s">
        <v>34</v>
      </c>
      <c r="C7" s="58">
        <f>+Vstup!D33</f>
        <v>0</v>
      </c>
      <c r="D7" s="3"/>
      <c r="E7" s="3"/>
      <c r="F7" s="3"/>
      <c r="G7" s="3"/>
      <c r="H7" s="3"/>
      <c r="I7" s="44"/>
    </row>
    <row r="8" spans="1:9" ht="18">
      <c r="A8" s="63" t="s">
        <v>19</v>
      </c>
      <c r="B8" s="54" t="s">
        <v>34</v>
      </c>
      <c r="C8" s="58">
        <f>+Vstup!E33</f>
        <v>0</v>
      </c>
      <c r="D8" s="3"/>
      <c r="E8" s="3"/>
      <c r="F8" s="3"/>
      <c r="G8" s="3"/>
      <c r="H8" s="3"/>
      <c r="I8" s="44"/>
    </row>
    <row r="9" spans="1:9" ht="16.5" thickBot="1">
      <c r="A9" s="63"/>
      <c r="B9" s="59"/>
      <c r="C9" s="57"/>
      <c r="D9" s="3"/>
      <c r="E9" s="3"/>
      <c r="F9" s="3"/>
      <c r="G9" s="51"/>
      <c r="H9" s="3"/>
      <c r="I9" s="44"/>
    </row>
    <row r="10" spans="1:9" ht="18.75" thickTop="1">
      <c r="A10" s="63" t="s">
        <v>37</v>
      </c>
      <c r="B10" s="54" t="s">
        <v>34</v>
      </c>
      <c r="C10" s="56" t="str">
        <f>+Vstup!I4</f>
        <v>Eva Čapníková</v>
      </c>
      <c r="D10" s="3"/>
      <c r="E10" s="27" t="s">
        <v>46</v>
      </c>
      <c r="F10" s="25"/>
      <c r="G10" s="26"/>
      <c r="H10" s="3"/>
      <c r="I10" s="44"/>
    </row>
    <row r="11" spans="1:9" ht="18">
      <c r="A11" s="63" t="s">
        <v>38</v>
      </c>
      <c r="B11" s="54" t="s">
        <v>34</v>
      </c>
      <c r="C11" s="29" t="str">
        <f>+Vstup!I5</f>
        <v> </v>
      </c>
      <c r="D11" s="3"/>
      <c r="E11" s="19" t="s">
        <v>13</v>
      </c>
      <c r="F11" s="21"/>
      <c r="G11" s="20" t="s">
        <v>30</v>
      </c>
      <c r="H11" s="3"/>
      <c r="I11" s="44"/>
    </row>
    <row r="12" spans="1:9" ht="18">
      <c r="A12" s="63" t="s">
        <v>39</v>
      </c>
      <c r="B12" s="54" t="s">
        <v>34</v>
      </c>
      <c r="C12" s="29" t="str">
        <f>+Vstup!I6</f>
        <v>Marta Fuglevičová</v>
      </c>
      <c r="D12" s="3"/>
      <c r="E12" s="19" t="s">
        <v>14</v>
      </c>
      <c r="F12" s="21"/>
      <c r="G12" s="20" t="s">
        <v>31</v>
      </c>
      <c r="H12" s="3"/>
      <c r="I12" s="44"/>
    </row>
    <row r="13" spans="1:9" ht="18.75" thickBot="1">
      <c r="A13" s="63" t="s">
        <v>40</v>
      </c>
      <c r="B13" s="54" t="s">
        <v>34</v>
      </c>
      <c r="C13" s="29" t="str">
        <f>+Vstup!I7</f>
        <v> </v>
      </c>
      <c r="D13" s="3"/>
      <c r="E13" s="19" t="s">
        <v>15</v>
      </c>
      <c r="F13" s="21"/>
      <c r="G13" s="30" t="s">
        <v>32</v>
      </c>
      <c r="H13" s="3"/>
      <c r="I13" s="44"/>
    </row>
    <row r="14" spans="1:9" ht="20.25" customHeight="1" thickBot="1" thickTop="1">
      <c r="A14" s="45"/>
      <c r="B14" s="28"/>
      <c r="C14" s="29"/>
      <c r="D14" s="32">
        <f>+G26</f>
        <v>0</v>
      </c>
      <c r="E14" s="33" t="s">
        <v>47</v>
      </c>
      <c r="F14" s="34"/>
      <c r="G14" s="35" t="b">
        <f>IF(G26&gt;256.6,"Výborný",IF(G26&gt;224.6,"Velmi dobrý",IF(G26&gt;192,"Dobrý",IF(G26&gt;0,"Nehodnocen"))))</f>
        <v>0</v>
      </c>
      <c r="H14" s="3"/>
      <c r="I14" s="44"/>
    </row>
    <row r="15" spans="1:9" ht="30" thickBot="1" thickTop="1">
      <c r="A15" s="46"/>
      <c r="B15" s="14" t="s">
        <v>0</v>
      </c>
      <c r="C15" s="15" t="s">
        <v>1</v>
      </c>
      <c r="D15" s="18" t="s">
        <v>43</v>
      </c>
      <c r="E15" s="16" t="s">
        <v>37</v>
      </c>
      <c r="F15" s="17" t="s">
        <v>33</v>
      </c>
      <c r="G15" s="65" t="s">
        <v>2</v>
      </c>
      <c r="H15" s="3"/>
      <c r="I15" s="44"/>
    </row>
    <row r="16" spans="1:9" ht="14.25" customHeight="1">
      <c r="A16" s="46"/>
      <c r="B16" s="8">
        <v>1</v>
      </c>
      <c r="C16" s="9" t="s">
        <v>3</v>
      </c>
      <c r="D16" s="61">
        <v>0</v>
      </c>
      <c r="E16" s="31">
        <v>0</v>
      </c>
      <c r="F16" s="6">
        <v>3</v>
      </c>
      <c r="G16" s="66">
        <f>(H16*F16)</f>
        <v>0</v>
      </c>
      <c r="H16" s="47">
        <f>IF(D16=0,E16*2,D16+E16)/2</f>
        <v>0</v>
      </c>
      <c r="I16" s="44"/>
    </row>
    <row r="17" spans="1:9" ht="14.25" customHeight="1">
      <c r="A17" s="46"/>
      <c r="B17" s="10">
        <v>2</v>
      </c>
      <c r="C17" s="11" t="s">
        <v>4</v>
      </c>
      <c r="D17" s="60">
        <v>0</v>
      </c>
      <c r="E17" s="31">
        <v>0</v>
      </c>
      <c r="F17" s="1">
        <v>2</v>
      </c>
      <c r="G17" s="66">
        <f aca="true" t="shared" si="0" ref="G17:G25">(H17*F17)</f>
        <v>0</v>
      </c>
      <c r="H17" s="47">
        <f aca="true" t="shared" si="1" ref="H17:H25">IF(D17=0,E17*2,D17+E17)/2</f>
        <v>0</v>
      </c>
      <c r="I17" s="44"/>
    </row>
    <row r="18" spans="1:9" ht="14.25" customHeight="1">
      <c r="A18" s="46"/>
      <c r="B18" s="10">
        <v>3</v>
      </c>
      <c r="C18" s="11" t="s">
        <v>5</v>
      </c>
      <c r="D18" s="60">
        <v>0</v>
      </c>
      <c r="E18" s="31">
        <v>0</v>
      </c>
      <c r="F18" s="1">
        <v>3</v>
      </c>
      <c r="G18" s="66">
        <f t="shared" si="0"/>
        <v>0</v>
      </c>
      <c r="H18" s="47">
        <f t="shared" si="1"/>
        <v>0</v>
      </c>
      <c r="I18" s="44"/>
    </row>
    <row r="19" spans="1:9" ht="14.25" customHeight="1">
      <c r="A19" s="46"/>
      <c r="B19" s="10">
        <v>4</v>
      </c>
      <c r="C19" s="11" t="s">
        <v>6</v>
      </c>
      <c r="D19" s="60">
        <v>0</v>
      </c>
      <c r="E19" s="31">
        <v>0</v>
      </c>
      <c r="F19" s="1">
        <v>3</v>
      </c>
      <c r="G19" s="66">
        <f t="shared" si="0"/>
        <v>0</v>
      </c>
      <c r="H19" s="47">
        <f t="shared" si="1"/>
        <v>0</v>
      </c>
      <c r="I19" s="44"/>
    </row>
    <row r="20" spans="1:9" ht="14.25" customHeight="1">
      <c r="A20" s="46"/>
      <c r="B20" s="10">
        <v>5</v>
      </c>
      <c r="C20" s="11" t="s">
        <v>7</v>
      </c>
      <c r="D20" s="60">
        <v>0</v>
      </c>
      <c r="E20" s="31">
        <v>0</v>
      </c>
      <c r="F20" s="1">
        <v>4</v>
      </c>
      <c r="G20" s="66">
        <f t="shared" si="0"/>
        <v>0</v>
      </c>
      <c r="H20" s="47">
        <f t="shared" si="1"/>
        <v>0</v>
      </c>
      <c r="I20" s="44"/>
    </row>
    <row r="21" spans="1:9" ht="14.25" customHeight="1">
      <c r="A21" s="46"/>
      <c r="B21" s="10">
        <v>6</v>
      </c>
      <c r="C21" s="11" t="s">
        <v>8</v>
      </c>
      <c r="D21" s="60">
        <v>0</v>
      </c>
      <c r="E21" s="31">
        <v>0</v>
      </c>
      <c r="F21" s="1">
        <v>4</v>
      </c>
      <c r="G21" s="66">
        <f t="shared" si="0"/>
        <v>0</v>
      </c>
      <c r="H21" s="47">
        <f t="shared" si="1"/>
        <v>0</v>
      </c>
      <c r="I21" s="44"/>
    </row>
    <row r="22" spans="1:9" ht="14.25" customHeight="1">
      <c r="A22" s="46"/>
      <c r="B22" s="10">
        <v>7</v>
      </c>
      <c r="C22" s="11" t="s">
        <v>9</v>
      </c>
      <c r="D22" s="60">
        <v>0</v>
      </c>
      <c r="E22" s="31">
        <v>0</v>
      </c>
      <c r="F22" s="1">
        <v>3</v>
      </c>
      <c r="G22" s="66">
        <f t="shared" si="0"/>
        <v>0</v>
      </c>
      <c r="H22" s="47">
        <f t="shared" si="1"/>
        <v>0</v>
      </c>
      <c r="I22" s="44"/>
    </row>
    <row r="23" spans="1:9" ht="14.25" customHeight="1">
      <c r="A23" s="46"/>
      <c r="B23" s="10">
        <v>8</v>
      </c>
      <c r="C23" s="11" t="s">
        <v>10</v>
      </c>
      <c r="D23" s="60">
        <v>0</v>
      </c>
      <c r="E23" s="31">
        <v>0</v>
      </c>
      <c r="F23" s="1">
        <v>3</v>
      </c>
      <c r="G23" s="66">
        <f t="shared" si="0"/>
        <v>0</v>
      </c>
      <c r="H23" s="47">
        <f t="shared" si="1"/>
        <v>0</v>
      </c>
      <c r="I23" s="44"/>
    </row>
    <row r="24" spans="1:9" ht="14.25" customHeight="1">
      <c r="A24" s="46"/>
      <c r="B24" s="10">
        <v>9</v>
      </c>
      <c r="C24" s="11" t="s">
        <v>11</v>
      </c>
      <c r="D24" s="60">
        <v>0</v>
      </c>
      <c r="E24" s="31">
        <v>0</v>
      </c>
      <c r="F24" s="1">
        <v>3</v>
      </c>
      <c r="G24" s="66">
        <f t="shared" si="0"/>
        <v>0</v>
      </c>
      <c r="H24" s="47">
        <f t="shared" si="1"/>
        <v>0</v>
      </c>
      <c r="I24" s="44"/>
    </row>
    <row r="25" spans="1:9" ht="14.25" customHeight="1" thickBot="1">
      <c r="A25" s="46"/>
      <c r="B25" s="12">
        <v>10</v>
      </c>
      <c r="C25" s="13" t="s">
        <v>12</v>
      </c>
      <c r="D25" s="62">
        <v>0</v>
      </c>
      <c r="E25" s="31">
        <v>0</v>
      </c>
      <c r="F25" s="7">
        <v>4</v>
      </c>
      <c r="G25" s="66">
        <f t="shared" si="0"/>
        <v>0</v>
      </c>
      <c r="H25" s="47">
        <f t="shared" si="1"/>
        <v>0</v>
      </c>
      <c r="I25" s="44"/>
    </row>
    <row r="26" spans="1:9" ht="21" thickBot="1" thickTop="1">
      <c r="A26" s="48"/>
      <c r="B26" s="22"/>
      <c r="C26" s="24" t="s">
        <v>45</v>
      </c>
      <c r="D26" s="24"/>
      <c r="E26" s="24"/>
      <c r="F26" s="24"/>
      <c r="G26" s="67">
        <f>SUM(G16:G25)</f>
        <v>0</v>
      </c>
      <c r="H26" s="51"/>
      <c r="I26" s="44"/>
    </row>
    <row r="27" spans="1:9" ht="16.5" thickBot="1" thickTop="1">
      <c r="A27" s="48"/>
      <c r="B27" s="49"/>
      <c r="C27" s="50"/>
      <c r="D27" s="50"/>
      <c r="E27" s="50"/>
      <c r="F27" s="50"/>
      <c r="G27" s="68"/>
      <c r="H27" s="51"/>
      <c r="I27" s="5"/>
    </row>
    <row r="28" spans="1:9" ht="15.75" thickTop="1">
      <c r="A28" s="3"/>
      <c r="B28" s="23"/>
      <c r="C28" s="2"/>
      <c r="D28" s="2"/>
      <c r="E28" s="2"/>
      <c r="F28" s="2"/>
      <c r="G28" s="52"/>
      <c r="H28" s="3"/>
      <c r="I28" s="3"/>
    </row>
    <row r="29" spans="1:9" ht="15">
      <c r="A29" s="3"/>
      <c r="B29" s="23"/>
      <c r="C29" s="2"/>
      <c r="D29" s="2"/>
      <c r="E29" s="2"/>
      <c r="F29" s="2"/>
      <c r="G29" s="52"/>
      <c r="H29" s="3"/>
      <c r="I29" s="3"/>
    </row>
    <row r="30" spans="1:9" ht="15">
      <c r="A30" s="3"/>
      <c r="B30" s="23"/>
      <c r="C30" s="2"/>
      <c r="D30" s="2"/>
      <c r="E30" s="2"/>
      <c r="F30" s="2"/>
      <c r="G30" s="52"/>
      <c r="H30" s="3"/>
      <c r="I30" s="3"/>
    </row>
    <row r="31" spans="1:9" ht="15">
      <c r="A31" s="3"/>
      <c r="B31" s="23"/>
      <c r="C31" s="2"/>
      <c r="D31" s="2"/>
      <c r="E31" s="2"/>
      <c r="F31" s="2"/>
      <c r="G31" s="52"/>
      <c r="H31" s="3"/>
      <c r="I31" s="3"/>
    </row>
    <row r="32" spans="1:5" ht="18.75">
      <c r="A32" s="38" t="s">
        <v>50</v>
      </c>
      <c r="B32" s="36"/>
      <c r="C32" s="36"/>
      <c r="D32" s="36"/>
      <c r="E32" s="37"/>
    </row>
    <row r="35" spans="1:3" ht="15">
      <c r="A35" s="40" t="s">
        <v>49</v>
      </c>
      <c r="B35" s="39"/>
      <c r="C35" s="39"/>
    </row>
  </sheetData>
  <sheetProtection password="CA6F" sheet="1" objects="1" scenarios="1"/>
  <printOptions/>
  <pageMargins left="0.75" right="0.75" top="1" bottom="1" header="0.4921259845" footer="0.4921259845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41" t="s">
        <v>35</v>
      </c>
      <c r="B1" s="42" t="s">
        <v>34</v>
      </c>
      <c r="C1" s="53" t="str">
        <f>+Vstup!I1</f>
        <v>ZKO Ostrava - Třebovice</v>
      </c>
      <c r="D1" s="43"/>
      <c r="E1" s="43"/>
      <c r="F1" s="43"/>
      <c r="G1" s="43"/>
      <c r="H1" s="43"/>
      <c r="I1" s="4"/>
    </row>
    <row r="2" spans="1:9" ht="18">
      <c r="A2" s="63" t="s">
        <v>48</v>
      </c>
      <c r="B2" s="54" t="s">
        <v>34</v>
      </c>
      <c r="C2" s="55" t="str">
        <f>+Vstup!I2</f>
        <v>Třebovický závod obedience</v>
      </c>
      <c r="D2" s="3"/>
      <c r="E2" s="3"/>
      <c r="F2" s="3"/>
      <c r="G2" s="3"/>
      <c r="H2" s="3"/>
      <c r="I2" s="44"/>
    </row>
    <row r="3" spans="1:9" ht="18">
      <c r="A3" s="63" t="s">
        <v>44</v>
      </c>
      <c r="B3" s="54" t="s">
        <v>34</v>
      </c>
      <c r="C3" s="56">
        <f>+Vstup!I3</f>
        <v>40047</v>
      </c>
      <c r="D3" s="3"/>
      <c r="E3" s="3"/>
      <c r="F3" s="3"/>
      <c r="G3" s="3"/>
      <c r="H3" s="3"/>
      <c r="I3" s="44"/>
    </row>
    <row r="4" spans="1:9" ht="18">
      <c r="A4" s="64"/>
      <c r="B4" s="54" t="s">
        <v>34</v>
      </c>
      <c r="C4" s="57"/>
      <c r="D4" s="3"/>
      <c r="E4" s="3"/>
      <c r="F4" s="3"/>
      <c r="G4" s="3"/>
      <c r="H4" s="3"/>
      <c r="I4" s="44"/>
    </row>
    <row r="5" spans="1:9" ht="18">
      <c r="A5" s="63" t="s">
        <v>36</v>
      </c>
      <c r="B5" s="54" t="s">
        <v>34</v>
      </c>
      <c r="C5" s="58">
        <f>+Vstup!B34</f>
        <v>0</v>
      </c>
      <c r="D5" s="3"/>
      <c r="E5" s="3"/>
      <c r="F5" s="3"/>
      <c r="G5" s="3"/>
      <c r="H5" s="3"/>
      <c r="I5" s="44"/>
    </row>
    <row r="6" spans="1:9" ht="18">
      <c r="A6" s="63" t="s">
        <v>17</v>
      </c>
      <c r="B6" s="54" t="s">
        <v>34</v>
      </c>
      <c r="C6" s="58">
        <f>+Vstup!C34</f>
        <v>0</v>
      </c>
      <c r="D6" s="3"/>
      <c r="E6" s="3"/>
      <c r="F6" s="3"/>
      <c r="G6" s="3"/>
      <c r="H6" s="3"/>
      <c r="I6" s="44"/>
    </row>
    <row r="7" spans="1:9" ht="18">
      <c r="A7" s="63" t="s">
        <v>18</v>
      </c>
      <c r="B7" s="54" t="s">
        <v>34</v>
      </c>
      <c r="C7" s="58">
        <f>+Vstup!D34</f>
        <v>0</v>
      </c>
      <c r="D7" s="3"/>
      <c r="E7" s="3"/>
      <c r="F7" s="3"/>
      <c r="G7" s="3"/>
      <c r="H7" s="3"/>
      <c r="I7" s="44"/>
    </row>
    <row r="8" spans="1:9" ht="18">
      <c r="A8" s="63" t="s">
        <v>19</v>
      </c>
      <c r="B8" s="54" t="s">
        <v>34</v>
      </c>
      <c r="C8" s="58">
        <f>+Vstup!E34</f>
        <v>0</v>
      </c>
      <c r="D8" s="3"/>
      <c r="E8" s="3"/>
      <c r="F8" s="3"/>
      <c r="G8" s="3"/>
      <c r="H8" s="3"/>
      <c r="I8" s="44"/>
    </row>
    <row r="9" spans="1:9" ht="16.5" thickBot="1">
      <c r="A9" s="63"/>
      <c r="B9" s="59"/>
      <c r="C9" s="57"/>
      <c r="D9" s="3"/>
      <c r="E9" s="3"/>
      <c r="F9" s="3"/>
      <c r="G9" s="51"/>
      <c r="H9" s="3"/>
      <c r="I9" s="44"/>
    </row>
    <row r="10" spans="1:9" ht="18.75" thickTop="1">
      <c r="A10" s="63" t="s">
        <v>37</v>
      </c>
      <c r="B10" s="54" t="s">
        <v>34</v>
      </c>
      <c r="C10" s="56" t="str">
        <f>+Vstup!I4</f>
        <v>Eva Čapníková</v>
      </c>
      <c r="D10" s="3"/>
      <c r="E10" s="27" t="s">
        <v>46</v>
      </c>
      <c r="F10" s="25"/>
      <c r="G10" s="26"/>
      <c r="H10" s="3"/>
      <c r="I10" s="44"/>
    </row>
    <row r="11" spans="1:9" ht="18">
      <c r="A11" s="63" t="s">
        <v>38</v>
      </c>
      <c r="B11" s="54" t="s">
        <v>34</v>
      </c>
      <c r="C11" s="29" t="str">
        <f>+Vstup!I5</f>
        <v> </v>
      </c>
      <c r="D11" s="3"/>
      <c r="E11" s="19" t="s">
        <v>13</v>
      </c>
      <c r="F11" s="21"/>
      <c r="G11" s="20" t="s">
        <v>30</v>
      </c>
      <c r="H11" s="3"/>
      <c r="I11" s="44"/>
    </row>
    <row r="12" spans="1:9" ht="18">
      <c r="A12" s="63" t="s">
        <v>39</v>
      </c>
      <c r="B12" s="54" t="s">
        <v>34</v>
      </c>
      <c r="C12" s="29" t="str">
        <f>+Vstup!I6</f>
        <v>Marta Fuglevičová</v>
      </c>
      <c r="D12" s="3"/>
      <c r="E12" s="19" t="s">
        <v>14</v>
      </c>
      <c r="F12" s="21"/>
      <c r="G12" s="20" t="s">
        <v>31</v>
      </c>
      <c r="H12" s="3"/>
      <c r="I12" s="44"/>
    </row>
    <row r="13" spans="1:9" ht="18.75" thickBot="1">
      <c r="A13" s="63" t="s">
        <v>40</v>
      </c>
      <c r="B13" s="54" t="s">
        <v>34</v>
      </c>
      <c r="C13" s="29" t="str">
        <f>+Vstup!I7</f>
        <v> </v>
      </c>
      <c r="D13" s="3"/>
      <c r="E13" s="19" t="s">
        <v>15</v>
      </c>
      <c r="F13" s="21"/>
      <c r="G13" s="30" t="s">
        <v>32</v>
      </c>
      <c r="H13" s="3"/>
      <c r="I13" s="44"/>
    </row>
    <row r="14" spans="1:9" ht="20.25" customHeight="1" thickBot="1" thickTop="1">
      <c r="A14" s="45"/>
      <c r="B14" s="28"/>
      <c r="C14" s="29"/>
      <c r="D14" s="32">
        <f>+G26</f>
        <v>0</v>
      </c>
      <c r="E14" s="33" t="s">
        <v>47</v>
      </c>
      <c r="F14" s="34"/>
      <c r="G14" s="35" t="b">
        <f>IF(G26&gt;256.6,"Výborný",IF(G26&gt;224.6,"Velmi dobrý",IF(G26&gt;192,"Dobrý",IF(G26&gt;0,"Nehodnocen"))))</f>
        <v>0</v>
      </c>
      <c r="H14" s="3"/>
      <c r="I14" s="44"/>
    </row>
    <row r="15" spans="1:9" ht="30" thickBot="1" thickTop="1">
      <c r="A15" s="46"/>
      <c r="B15" s="14" t="s">
        <v>0</v>
      </c>
      <c r="C15" s="15" t="s">
        <v>1</v>
      </c>
      <c r="D15" s="18" t="s">
        <v>43</v>
      </c>
      <c r="E15" s="16" t="s">
        <v>37</v>
      </c>
      <c r="F15" s="17" t="s">
        <v>33</v>
      </c>
      <c r="G15" s="65" t="s">
        <v>2</v>
      </c>
      <c r="H15" s="3"/>
      <c r="I15" s="44"/>
    </row>
    <row r="16" spans="1:9" ht="14.25" customHeight="1">
      <c r="A16" s="46"/>
      <c r="B16" s="8">
        <v>1</v>
      </c>
      <c r="C16" s="9" t="s">
        <v>3</v>
      </c>
      <c r="D16" s="61">
        <v>0</v>
      </c>
      <c r="E16" s="31">
        <v>0</v>
      </c>
      <c r="F16" s="6">
        <v>3</v>
      </c>
      <c r="G16" s="66">
        <f>(H16*F16)</f>
        <v>0</v>
      </c>
      <c r="H16" s="47">
        <f>IF(D16=0,E16*2,D16+E16)/2</f>
        <v>0</v>
      </c>
      <c r="I16" s="44"/>
    </row>
    <row r="17" spans="1:9" ht="14.25" customHeight="1">
      <c r="A17" s="46"/>
      <c r="B17" s="10">
        <v>2</v>
      </c>
      <c r="C17" s="11" t="s">
        <v>4</v>
      </c>
      <c r="D17" s="60">
        <v>0</v>
      </c>
      <c r="E17" s="31">
        <v>0</v>
      </c>
      <c r="F17" s="1">
        <v>2</v>
      </c>
      <c r="G17" s="66">
        <f aca="true" t="shared" si="0" ref="G17:G25">(H17*F17)</f>
        <v>0</v>
      </c>
      <c r="H17" s="47">
        <f aca="true" t="shared" si="1" ref="H17:H25">IF(D17=0,E17*2,D17+E17)/2</f>
        <v>0</v>
      </c>
      <c r="I17" s="44"/>
    </row>
    <row r="18" spans="1:9" ht="14.25" customHeight="1">
      <c r="A18" s="46"/>
      <c r="B18" s="10">
        <v>3</v>
      </c>
      <c r="C18" s="11" t="s">
        <v>5</v>
      </c>
      <c r="D18" s="60">
        <v>0</v>
      </c>
      <c r="E18" s="31">
        <v>0</v>
      </c>
      <c r="F18" s="1">
        <v>3</v>
      </c>
      <c r="G18" s="66">
        <f t="shared" si="0"/>
        <v>0</v>
      </c>
      <c r="H18" s="47">
        <f t="shared" si="1"/>
        <v>0</v>
      </c>
      <c r="I18" s="44"/>
    </row>
    <row r="19" spans="1:9" ht="14.25" customHeight="1">
      <c r="A19" s="46"/>
      <c r="B19" s="10">
        <v>4</v>
      </c>
      <c r="C19" s="11" t="s">
        <v>6</v>
      </c>
      <c r="D19" s="60">
        <v>0</v>
      </c>
      <c r="E19" s="31">
        <v>0</v>
      </c>
      <c r="F19" s="1">
        <v>3</v>
      </c>
      <c r="G19" s="66">
        <f t="shared" si="0"/>
        <v>0</v>
      </c>
      <c r="H19" s="47">
        <f t="shared" si="1"/>
        <v>0</v>
      </c>
      <c r="I19" s="44"/>
    </row>
    <row r="20" spans="1:9" ht="14.25" customHeight="1">
      <c r="A20" s="46"/>
      <c r="B20" s="10">
        <v>5</v>
      </c>
      <c r="C20" s="11" t="s">
        <v>7</v>
      </c>
      <c r="D20" s="60">
        <v>0</v>
      </c>
      <c r="E20" s="31">
        <v>0</v>
      </c>
      <c r="F20" s="1">
        <v>4</v>
      </c>
      <c r="G20" s="66">
        <f t="shared" si="0"/>
        <v>0</v>
      </c>
      <c r="H20" s="47">
        <f t="shared" si="1"/>
        <v>0</v>
      </c>
      <c r="I20" s="44"/>
    </row>
    <row r="21" spans="1:9" ht="14.25" customHeight="1">
      <c r="A21" s="46"/>
      <c r="B21" s="10">
        <v>6</v>
      </c>
      <c r="C21" s="11" t="s">
        <v>8</v>
      </c>
      <c r="D21" s="60">
        <v>0</v>
      </c>
      <c r="E21" s="31">
        <v>0</v>
      </c>
      <c r="F21" s="1">
        <v>4</v>
      </c>
      <c r="G21" s="66">
        <f t="shared" si="0"/>
        <v>0</v>
      </c>
      <c r="H21" s="47">
        <f t="shared" si="1"/>
        <v>0</v>
      </c>
      <c r="I21" s="44"/>
    </row>
    <row r="22" spans="1:9" ht="14.25" customHeight="1">
      <c r="A22" s="46"/>
      <c r="B22" s="10">
        <v>7</v>
      </c>
      <c r="C22" s="11" t="s">
        <v>9</v>
      </c>
      <c r="D22" s="60">
        <v>0</v>
      </c>
      <c r="E22" s="31">
        <v>0</v>
      </c>
      <c r="F22" s="1">
        <v>3</v>
      </c>
      <c r="G22" s="66">
        <f t="shared" si="0"/>
        <v>0</v>
      </c>
      <c r="H22" s="47">
        <f t="shared" si="1"/>
        <v>0</v>
      </c>
      <c r="I22" s="44"/>
    </row>
    <row r="23" spans="1:9" ht="14.25" customHeight="1">
      <c r="A23" s="46"/>
      <c r="B23" s="10">
        <v>8</v>
      </c>
      <c r="C23" s="11" t="s">
        <v>10</v>
      </c>
      <c r="D23" s="60">
        <v>0</v>
      </c>
      <c r="E23" s="31">
        <v>0</v>
      </c>
      <c r="F23" s="1">
        <v>3</v>
      </c>
      <c r="G23" s="66">
        <f t="shared" si="0"/>
        <v>0</v>
      </c>
      <c r="H23" s="47">
        <f t="shared" si="1"/>
        <v>0</v>
      </c>
      <c r="I23" s="44"/>
    </row>
    <row r="24" spans="1:9" ht="14.25" customHeight="1">
      <c r="A24" s="46"/>
      <c r="B24" s="10">
        <v>9</v>
      </c>
      <c r="C24" s="11" t="s">
        <v>11</v>
      </c>
      <c r="D24" s="60">
        <v>0</v>
      </c>
      <c r="E24" s="31">
        <v>0</v>
      </c>
      <c r="F24" s="1">
        <v>3</v>
      </c>
      <c r="G24" s="66">
        <f t="shared" si="0"/>
        <v>0</v>
      </c>
      <c r="H24" s="47">
        <f t="shared" si="1"/>
        <v>0</v>
      </c>
      <c r="I24" s="44"/>
    </row>
    <row r="25" spans="1:9" ht="14.25" customHeight="1" thickBot="1">
      <c r="A25" s="46"/>
      <c r="B25" s="12">
        <v>10</v>
      </c>
      <c r="C25" s="13" t="s">
        <v>12</v>
      </c>
      <c r="D25" s="62">
        <v>0</v>
      </c>
      <c r="E25" s="31">
        <v>0</v>
      </c>
      <c r="F25" s="7">
        <v>4</v>
      </c>
      <c r="G25" s="66">
        <f t="shared" si="0"/>
        <v>0</v>
      </c>
      <c r="H25" s="47">
        <f t="shared" si="1"/>
        <v>0</v>
      </c>
      <c r="I25" s="44"/>
    </row>
    <row r="26" spans="1:9" ht="21" thickBot="1" thickTop="1">
      <c r="A26" s="48"/>
      <c r="B26" s="22"/>
      <c r="C26" s="24" t="s">
        <v>45</v>
      </c>
      <c r="D26" s="24"/>
      <c r="E26" s="24"/>
      <c r="F26" s="24"/>
      <c r="G26" s="67">
        <f>SUM(G16:G25)</f>
        <v>0</v>
      </c>
      <c r="H26" s="51"/>
      <c r="I26" s="44"/>
    </row>
    <row r="27" spans="1:9" ht="16.5" thickBot="1" thickTop="1">
      <c r="A27" s="48"/>
      <c r="B27" s="49"/>
      <c r="C27" s="50"/>
      <c r="D27" s="50"/>
      <c r="E27" s="50"/>
      <c r="F27" s="50"/>
      <c r="G27" s="68"/>
      <c r="H27" s="51"/>
      <c r="I27" s="5"/>
    </row>
    <row r="28" spans="1:9" ht="15.75" thickTop="1">
      <c r="A28" s="3"/>
      <c r="B28" s="23"/>
      <c r="C28" s="2"/>
      <c r="D28" s="2"/>
      <c r="E28" s="2"/>
      <c r="F28" s="2"/>
      <c r="G28" s="52"/>
      <c r="H28" s="3"/>
      <c r="I28" s="3"/>
    </row>
    <row r="29" spans="1:9" ht="15">
      <c r="A29" s="3"/>
      <c r="B29" s="23"/>
      <c r="C29" s="2"/>
      <c r="D29" s="2"/>
      <c r="E29" s="2"/>
      <c r="F29" s="2"/>
      <c r="G29" s="52"/>
      <c r="H29" s="3"/>
      <c r="I29" s="3"/>
    </row>
    <row r="30" spans="1:9" ht="15">
      <c r="A30" s="3"/>
      <c r="B30" s="23"/>
      <c r="C30" s="2"/>
      <c r="D30" s="2"/>
      <c r="E30" s="2"/>
      <c r="F30" s="2"/>
      <c r="G30" s="52"/>
      <c r="H30" s="3"/>
      <c r="I30" s="3"/>
    </row>
    <row r="31" spans="1:9" ht="15">
      <c r="A31" s="3"/>
      <c r="B31" s="23"/>
      <c r="C31" s="2"/>
      <c r="D31" s="2"/>
      <c r="E31" s="2"/>
      <c r="F31" s="2"/>
      <c r="G31" s="52"/>
      <c r="H31" s="3"/>
      <c r="I31" s="3"/>
    </row>
    <row r="32" spans="1:5" ht="18.75">
      <c r="A32" s="38" t="s">
        <v>50</v>
      </c>
      <c r="B32" s="36"/>
      <c r="C32" s="36"/>
      <c r="D32" s="36"/>
      <c r="E32" s="37"/>
    </row>
    <row r="35" spans="1:3" ht="15">
      <c r="A35" s="40" t="s">
        <v>49</v>
      </c>
      <c r="B35" s="39"/>
      <c r="C35" s="39"/>
    </row>
  </sheetData>
  <sheetProtection password="CA6F" sheet="1" objects="1" scenarios="1"/>
  <printOptions/>
  <pageMargins left="0.75" right="0.75" top="1" bottom="1" header="0.4921259845" footer="0.4921259845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41" t="s">
        <v>35</v>
      </c>
      <c r="B1" s="42" t="s">
        <v>34</v>
      </c>
      <c r="C1" s="53" t="str">
        <f>+Vstup!I1</f>
        <v>ZKO Ostrava - Třebovice</v>
      </c>
      <c r="D1" s="43"/>
      <c r="E1" s="43"/>
      <c r="F1" s="43"/>
      <c r="G1" s="43"/>
      <c r="H1" s="43"/>
      <c r="I1" s="4"/>
    </row>
    <row r="2" spans="1:9" ht="18">
      <c r="A2" s="63" t="s">
        <v>48</v>
      </c>
      <c r="B2" s="54" t="s">
        <v>34</v>
      </c>
      <c r="C2" s="55" t="str">
        <f>+Vstup!I2</f>
        <v>Třebovický závod obedience</v>
      </c>
      <c r="D2" s="3"/>
      <c r="E2" s="3"/>
      <c r="F2" s="3"/>
      <c r="G2" s="3"/>
      <c r="H2" s="3"/>
      <c r="I2" s="44"/>
    </row>
    <row r="3" spans="1:9" ht="18">
      <c r="A3" s="63" t="s">
        <v>44</v>
      </c>
      <c r="B3" s="54" t="s">
        <v>34</v>
      </c>
      <c r="C3" s="56">
        <f>+Vstup!I3</f>
        <v>40047</v>
      </c>
      <c r="D3" s="3"/>
      <c r="E3" s="3"/>
      <c r="F3" s="3"/>
      <c r="G3" s="3"/>
      <c r="H3" s="3"/>
      <c r="I3" s="44"/>
    </row>
    <row r="4" spans="1:9" ht="18">
      <c r="A4" s="64"/>
      <c r="B4" s="54" t="s">
        <v>34</v>
      </c>
      <c r="C4" s="57"/>
      <c r="D4" s="3"/>
      <c r="E4" s="3"/>
      <c r="F4" s="3"/>
      <c r="G4" s="3"/>
      <c r="H4" s="3"/>
      <c r="I4" s="44"/>
    </row>
    <row r="5" spans="1:9" ht="18">
      <c r="A5" s="63" t="s">
        <v>36</v>
      </c>
      <c r="B5" s="54" t="s">
        <v>34</v>
      </c>
      <c r="C5" s="58">
        <f>+Vstup!B35</f>
        <v>0</v>
      </c>
      <c r="D5" s="3"/>
      <c r="E5" s="3"/>
      <c r="F5" s="3"/>
      <c r="G5" s="3"/>
      <c r="H5" s="3"/>
      <c r="I5" s="44"/>
    </row>
    <row r="6" spans="1:9" ht="18">
      <c r="A6" s="63" t="s">
        <v>17</v>
      </c>
      <c r="B6" s="54" t="s">
        <v>34</v>
      </c>
      <c r="C6" s="58">
        <f>+Vstup!C35</f>
        <v>0</v>
      </c>
      <c r="D6" s="3"/>
      <c r="E6" s="3"/>
      <c r="F6" s="3"/>
      <c r="G6" s="3"/>
      <c r="H6" s="3"/>
      <c r="I6" s="44"/>
    </row>
    <row r="7" spans="1:9" ht="18">
      <c r="A7" s="63" t="s">
        <v>18</v>
      </c>
      <c r="B7" s="54" t="s">
        <v>34</v>
      </c>
      <c r="C7" s="58">
        <f>+Vstup!D35</f>
        <v>0</v>
      </c>
      <c r="D7" s="3"/>
      <c r="E7" s="3"/>
      <c r="F7" s="3"/>
      <c r="G7" s="3"/>
      <c r="H7" s="3"/>
      <c r="I7" s="44"/>
    </row>
    <row r="8" spans="1:9" ht="18">
      <c r="A8" s="63" t="s">
        <v>19</v>
      </c>
      <c r="B8" s="54" t="s">
        <v>34</v>
      </c>
      <c r="C8" s="58">
        <f>+Vstup!E35</f>
        <v>0</v>
      </c>
      <c r="D8" s="3"/>
      <c r="E8" s="3"/>
      <c r="F8" s="3"/>
      <c r="G8" s="3"/>
      <c r="H8" s="3"/>
      <c r="I8" s="44"/>
    </row>
    <row r="9" spans="1:9" ht="16.5" thickBot="1">
      <c r="A9" s="63"/>
      <c r="B9" s="59"/>
      <c r="C9" s="57"/>
      <c r="D9" s="3"/>
      <c r="E9" s="3"/>
      <c r="F9" s="3"/>
      <c r="G9" s="51"/>
      <c r="H9" s="3"/>
      <c r="I9" s="44"/>
    </row>
    <row r="10" spans="1:9" ht="18.75" thickTop="1">
      <c r="A10" s="63" t="s">
        <v>37</v>
      </c>
      <c r="B10" s="54" t="s">
        <v>34</v>
      </c>
      <c r="C10" s="56" t="str">
        <f>+Vstup!I4</f>
        <v>Eva Čapníková</v>
      </c>
      <c r="D10" s="3"/>
      <c r="E10" s="27" t="s">
        <v>46</v>
      </c>
      <c r="F10" s="25"/>
      <c r="G10" s="26"/>
      <c r="H10" s="3"/>
      <c r="I10" s="44"/>
    </row>
    <row r="11" spans="1:9" ht="18">
      <c r="A11" s="63" t="s">
        <v>38</v>
      </c>
      <c r="B11" s="54" t="s">
        <v>34</v>
      </c>
      <c r="C11" s="29" t="str">
        <f>+Vstup!I5</f>
        <v> </v>
      </c>
      <c r="D11" s="3"/>
      <c r="E11" s="19" t="s">
        <v>13</v>
      </c>
      <c r="F11" s="21"/>
      <c r="G11" s="20" t="s">
        <v>30</v>
      </c>
      <c r="H11" s="3"/>
      <c r="I11" s="44"/>
    </row>
    <row r="12" spans="1:9" ht="18">
      <c r="A12" s="63" t="s">
        <v>39</v>
      </c>
      <c r="B12" s="54" t="s">
        <v>34</v>
      </c>
      <c r="C12" s="29" t="str">
        <f>+Vstup!I6</f>
        <v>Marta Fuglevičová</v>
      </c>
      <c r="D12" s="3"/>
      <c r="E12" s="19" t="s">
        <v>14</v>
      </c>
      <c r="F12" s="21"/>
      <c r="G12" s="20" t="s">
        <v>31</v>
      </c>
      <c r="H12" s="3"/>
      <c r="I12" s="44"/>
    </row>
    <row r="13" spans="1:9" ht="18.75" thickBot="1">
      <c r="A13" s="63" t="s">
        <v>40</v>
      </c>
      <c r="B13" s="54" t="s">
        <v>34</v>
      </c>
      <c r="C13" s="29" t="str">
        <f>+Vstup!I7</f>
        <v> </v>
      </c>
      <c r="D13" s="3"/>
      <c r="E13" s="19" t="s">
        <v>15</v>
      </c>
      <c r="F13" s="21"/>
      <c r="G13" s="30" t="s">
        <v>32</v>
      </c>
      <c r="H13" s="3"/>
      <c r="I13" s="44"/>
    </row>
    <row r="14" spans="1:9" ht="20.25" customHeight="1" thickBot="1" thickTop="1">
      <c r="A14" s="45"/>
      <c r="B14" s="28"/>
      <c r="C14" s="29"/>
      <c r="D14" s="32">
        <f>+G26</f>
        <v>0</v>
      </c>
      <c r="E14" s="33" t="s">
        <v>47</v>
      </c>
      <c r="F14" s="34"/>
      <c r="G14" s="35" t="b">
        <f>IF(G26&gt;256.6,"Výborný",IF(G26&gt;224.6,"Velmi dobrý",IF(G26&gt;192,"Dobrý",IF(G26&gt;0,"Nehodnocen"))))</f>
        <v>0</v>
      </c>
      <c r="H14" s="3"/>
      <c r="I14" s="44"/>
    </row>
    <row r="15" spans="1:9" ht="30" thickBot="1" thickTop="1">
      <c r="A15" s="46"/>
      <c r="B15" s="14" t="s">
        <v>0</v>
      </c>
      <c r="C15" s="15" t="s">
        <v>1</v>
      </c>
      <c r="D15" s="18" t="s">
        <v>43</v>
      </c>
      <c r="E15" s="16" t="s">
        <v>37</v>
      </c>
      <c r="F15" s="17" t="s">
        <v>33</v>
      </c>
      <c r="G15" s="65" t="s">
        <v>2</v>
      </c>
      <c r="H15" s="3"/>
      <c r="I15" s="44"/>
    </row>
    <row r="16" spans="1:9" ht="14.25" customHeight="1">
      <c r="A16" s="46"/>
      <c r="B16" s="8">
        <v>1</v>
      </c>
      <c r="C16" s="9" t="s">
        <v>3</v>
      </c>
      <c r="D16" s="61">
        <v>0</v>
      </c>
      <c r="E16" s="31">
        <v>0</v>
      </c>
      <c r="F16" s="6">
        <v>3</v>
      </c>
      <c r="G16" s="66">
        <f>(H16*F16)</f>
        <v>0</v>
      </c>
      <c r="H16" s="47">
        <f>IF(D16=0,E16*2,D16+E16)/2</f>
        <v>0</v>
      </c>
      <c r="I16" s="44"/>
    </row>
    <row r="17" spans="1:9" ht="14.25" customHeight="1">
      <c r="A17" s="46"/>
      <c r="B17" s="10">
        <v>2</v>
      </c>
      <c r="C17" s="11" t="s">
        <v>4</v>
      </c>
      <c r="D17" s="60">
        <v>0</v>
      </c>
      <c r="E17" s="31">
        <v>0</v>
      </c>
      <c r="F17" s="1">
        <v>2</v>
      </c>
      <c r="G17" s="66">
        <f aca="true" t="shared" si="0" ref="G17:G25">(H17*F17)</f>
        <v>0</v>
      </c>
      <c r="H17" s="47">
        <f aca="true" t="shared" si="1" ref="H17:H25">IF(D17=0,E17*2,D17+E17)/2</f>
        <v>0</v>
      </c>
      <c r="I17" s="44"/>
    </row>
    <row r="18" spans="1:9" ht="14.25" customHeight="1">
      <c r="A18" s="46"/>
      <c r="B18" s="10">
        <v>3</v>
      </c>
      <c r="C18" s="11" t="s">
        <v>5</v>
      </c>
      <c r="D18" s="60">
        <v>0</v>
      </c>
      <c r="E18" s="31">
        <v>0</v>
      </c>
      <c r="F18" s="1">
        <v>3</v>
      </c>
      <c r="G18" s="66">
        <f t="shared" si="0"/>
        <v>0</v>
      </c>
      <c r="H18" s="47">
        <f t="shared" si="1"/>
        <v>0</v>
      </c>
      <c r="I18" s="44"/>
    </row>
    <row r="19" spans="1:9" ht="14.25" customHeight="1">
      <c r="A19" s="46"/>
      <c r="B19" s="10">
        <v>4</v>
      </c>
      <c r="C19" s="11" t="s">
        <v>6</v>
      </c>
      <c r="D19" s="60">
        <v>0</v>
      </c>
      <c r="E19" s="31">
        <v>0</v>
      </c>
      <c r="F19" s="1">
        <v>3</v>
      </c>
      <c r="G19" s="66">
        <f t="shared" si="0"/>
        <v>0</v>
      </c>
      <c r="H19" s="47">
        <f t="shared" si="1"/>
        <v>0</v>
      </c>
      <c r="I19" s="44"/>
    </row>
    <row r="20" spans="1:9" ht="14.25" customHeight="1">
      <c r="A20" s="46"/>
      <c r="B20" s="10">
        <v>5</v>
      </c>
      <c r="C20" s="11" t="s">
        <v>7</v>
      </c>
      <c r="D20" s="60">
        <v>0</v>
      </c>
      <c r="E20" s="31">
        <v>0</v>
      </c>
      <c r="F20" s="1">
        <v>4</v>
      </c>
      <c r="G20" s="66">
        <f t="shared" si="0"/>
        <v>0</v>
      </c>
      <c r="H20" s="47">
        <f t="shared" si="1"/>
        <v>0</v>
      </c>
      <c r="I20" s="44"/>
    </row>
    <row r="21" spans="1:9" ht="14.25" customHeight="1">
      <c r="A21" s="46"/>
      <c r="B21" s="10">
        <v>6</v>
      </c>
      <c r="C21" s="11" t="s">
        <v>8</v>
      </c>
      <c r="D21" s="60">
        <v>0</v>
      </c>
      <c r="E21" s="31">
        <v>0</v>
      </c>
      <c r="F21" s="1">
        <v>4</v>
      </c>
      <c r="G21" s="66">
        <f t="shared" si="0"/>
        <v>0</v>
      </c>
      <c r="H21" s="47">
        <f t="shared" si="1"/>
        <v>0</v>
      </c>
      <c r="I21" s="44"/>
    </row>
    <row r="22" spans="1:9" ht="14.25" customHeight="1">
      <c r="A22" s="46"/>
      <c r="B22" s="10">
        <v>7</v>
      </c>
      <c r="C22" s="11" t="s">
        <v>9</v>
      </c>
      <c r="D22" s="60">
        <v>0</v>
      </c>
      <c r="E22" s="31">
        <v>0</v>
      </c>
      <c r="F22" s="1">
        <v>3</v>
      </c>
      <c r="G22" s="66">
        <f t="shared" si="0"/>
        <v>0</v>
      </c>
      <c r="H22" s="47">
        <f t="shared" si="1"/>
        <v>0</v>
      </c>
      <c r="I22" s="44"/>
    </row>
    <row r="23" spans="1:9" ht="14.25" customHeight="1">
      <c r="A23" s="46"/>
      <c r="B23" s="10">
        <v>8</v>
      </c>
      <c r="C23" s="11" t="s">
        <v>10</v>
      </c>
      <c r="D23" s="60">
        <v>0</v>
      </c>
      <c r="E23" s="31">
        <v>0</v>
      </c>
      <c r="F23" s="1">
        <v>3</v>
      </c>
      <c r="G23" s="66">
        <f t="shared" si="0"/>
        <v>0</v>
      </c>
      <c r="H23" s="47">
        <f t="shared" si="1"/>
        <v>0</v>
      </c>
      <c r="I23" s="44"/>
    </row>
    <row r="24" spans="1:9" ht="14.25" customHeight="1">
      <c r="A24" s="46"/>
      <c r="B24" s="10">
        <v>9</v>
      </c>
      <c r="C24" s="11" t="s">
        <v>11</v>
      </c>
      <c r="D24" s="60">
        <v>0</v>
      </c>
      <c r="E24" s="31">
        <v>0</v>
      </c>
      <c r="F24" s="1">
        <v>3</v>
      </c>
      <c r="G24" s="66">
        <f t="shared" si="0"/>
        <v>0</v>
      </c>
      <c r="H24" s="47">
        <f t="shared" si="1"/>
        <v>0</v>
      </c>
      <c r="I24" s="44"/>
    </row>
    <row r="25" spans="1:9" ht="14.25" customHeight="1" thickBot="1">
      <c r="A25" s="46"/>
      <c r="B25" s="12">
        <v>10</v>
      </c>
      <c r="C25" s="13" t="s">
        <v>12</v>
      </c>
      <c r="D25" s="62">
        <v>0</v>
      </c>
      <c r="E25" s="31">
        <v>0</v>
      </c>
      <c r="F25" s="7">
        <v>4</v>
      </c>
      <c r="G25" s="66">
        <f t="shared" si="0"/>
        <v>0</v>
      </c>
      <c r="H25" s="47">
        <f t="shared" si="1"/>
        <v>0</v>
      </c>
      <c r="I25" s="44"/>
    </row>
    <row r="26" spans="1:9" ht="21" thickBot="1" thickTop="1">
      <c r="A26" s="48"/>
      <c r="B26" s="22"/>
      <c r="C26" s="24" t="s">
        <v>45</v>
      </c>
      <c r="D26" s="24"/>
      <c r="E26" s="24"/>
      <c r="F26" s="24"/>
      <c r="G26" s="67">
        <f>SUM(G16:G25)</f>
        <v>0</v>
      </c>
      <c r="H26" s="51"/>
      <c r="I26" s="44"/>
    </row>
    <row r="27" spans="1:9" ht="16.5" thickBot="1" thickTop="1">
      <c r="A27" s="48"/>
      <c r="B27" s="49"/>
      <c r="C27" s="50"/>
      <c r="D27" s="50"/>
      <c r="E27" s="50"/>
      <c r="F27" s="50"/>
      <c r="G27" s="68"/>
      <c r="H27" s="51"/>
      <c r="I27" s="5"/>
    </row>
    <row r="28" spans="1:9" ht="15.75" thickTop="1">
      <c r="A28" s="3"/>
      <c r="B28" s="23"/>
      <c r="C28" s="2"/>
      <c r="D28" s="2"/>
      <c r="E28" s="2"/>
      <c r="F28" s="2"/>
      <c r="G28" s="52"/>
      <c r="H28" s="3"/>
      <c r="I28" s="3"/>
    </row>
    <row r="29" spans="1:9" ht="15">
      <c r="A29" s="3"/>
      <c r="B29" s="23"/>
      <c r="C29" s="2"/>
      <c r="D29" s="2"/>
      <c r="E29" s="2"/>
      <c r="F29" s="2"/>
      <c r="G29" s="52"/>
      <c r="H29" s="3"/>
      <c r="I29" s="3"/>
    </row>
    <row r="30" spans="1:9" ht="15">
      <c r="A30" s="3"/>
      <c r="B30" s="23"/>
      <c r="C30" s="2"/>
      <c r="D30" s="2"/>
      <c r="E30" s="2"/>
      <c r="F30" s="2"/>
      <c r="G30" s="52"/>
      <c r="H30" s="3"/>
      <c r="I30" s="3"/>
    </row>
    <row r="31" spans="1:9" ht="15">
      <c r="A31" s="3"/>
      <c r="B31" s="23"/>
      <c r="C31" s="2"/>
      <c r="D31" s="2"/>
      <c r="E31" s="2"/>
      <c r="F31" s="2"/>
      <c r="G31" s="52"/>
      <c r="H31" s="3"/>
      <c r="I31" s="3"/>
    </row>
    <row r="32" spans="1:5" ht="18.75">
      <c r="A32" s="38" t="s">
        <v>50</v>
      </c>
      <c r="B32" s="36"/>
      <c r="C32" s="36"/>
      <c r="D32" s="36"/>
      <c r="E32" s="37"/>
    </row>
    <row r="35" spans="1:3" ht="15">
      <c r="A35" s="40" t="s">
        <v>49</v>
      </c>
      <c r="B35" s="39"/>
      <c r="C35" s="39"/>
    </row>
  </sheetData>
  <sheetProtection password="CA6F" sheet="1" objects="1" scenarios="1"/>
  <printOptions/>
  <pageMargins left="0.75" right="0.75" top="1" bottom="1" header="0.4921259845" footer="0.4921259845"/>
  <pageSetup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41" t="s">
        <v>35</v>
      </c>
      <c r="B1" s="42" t="s">
        <v>34</v>
      </c>
      <c r="C1" s="53" t="str">
        <f>+Vstup!I1</f>
        <v>ZKO Ostrava - Třebovice</v>
      </c>
      <c r="D1" s="43"/>
      <c r="E1" s="43"/>
      <c r="F1" s="43"/>
      <c r="G1" s="43"/>
      <c r="H1" s="43"/>
      <c r="I1" s="4"/>
    </row>
    <row r="2" spans="1:9" ht="18">
      <c r="A2" s="63" t="s">
        <v>48</v>
      </c>
      <c r="B2" s="54" t="s">
        <v>34</v>
      </c>
      <c r="C2" s="55" t="str">
        <f>+Vstup!I2</f>
        <v>Třebovický závod obedience</v>
      </c>
      <c r="D2" s="3"/>
      <c r="E2" s="3"/>
      <c r="F2" s="3"/>
      <c r="G2" s="3"/>
      <c r="H2" s="3"/>
      <c r="I2" s="44"/>
    </row>
    <row r="3" spans="1:9" ht="18">
      <c r="A3" s="63" t="s">
        <v>44</v>
      </c>
      <c r="B3" s="54" t="s">
        <v>34</v>
      </c>
      <c r="C3" s="56">
        <f>+Vstup!I3</f>
        <v>40047</v>
      </c>
      <c r="D3" s="3"/>
      <c r="E3" s="3"/>
      <c r="F3" s="3"/>
      <c r="G3" s="3"/>
      <c r="H3" s="3"/>
      <c r="I3" s="44"/>
    </row>
    <row r="4" spans="1:9" ht="18">
      <c r="A4" s="64"/>
      <c r="B4" s="54" t="s">
        <v>34</v>
      </c>
      <c r="C4" s="57"/>
      <c r="D4" s="3"/>
      <c r="E4" s="3"/>
      <c r="F4" s="3"/>
      <c r="G4" s="3"/>
      <c r="H4" s="3"/>
      <c r="I4" s="44"/>
    </row>
    <row r="5" spans="1:9" ht="18">
      <c r="A5" s="63" t="s">
        <v>36</v>
      </c>
      <c r="B5" s="54" t="s">
        <v>34</v>
      </c>
      <c r="C5" s="58">
        <f>+Vstup!B36</f>
        <v>0</v>
      </c>
      <c r="D5" s="3"/>
      <c r="E5" s="3"/>
      <c r="F5" s="3"/>
      <c r="G5" s="3"/>
      <c r="H5" s="3"/>
      <c r="I5" s="44"/>
    </row>
    <row r="6" spans="1:9" ht="18">
      <c r="A6" s="63" t="s">
        <v>17</v>
      </c>
      <c r="B6" s="54" t="s">
        <v>34</v>
      </c>
      <c r="C6" s="58">
        <f>+Vstup!C36</f>
        <v>0</v>
      </c>
      <c r="D6" s="3"/>
      <c r="E6" s="3"/>
      <c r="F6" s="3"/>
      <c r="G6" s="3"/>
      <c r="H6" s="3"/>
      <c r="I6" s="44"/>
    </row>
    <row r="7" spans="1:9" ht="18">
      <c r="A7" s="63" t="s">
        <v>18</v>
      </c>
      <c r="B7" s="54" t="s">
        <v>34</v>
      </c>
      <c r="C7" s="58">
        <f>+Vstup!D36</f>
        <v>0</v>
      </c>
      <c r="D7" s="3"/>
      <c r="E7" s="3"/>
      <c r="F7" s="3"/>
      <c r="G7" s="3"/>
      <c r="H7" s="3"/>
      <c r="I7" s="44"/>
    </row>
    <row r="8" spans="1:9" ht="18">
      <c r="A8" s="63" t="s">
        <v>19</v>
      </c>
      <c r="B8" s="54" t="s">
        <v>34</v>
      </c>
      <c r="C8" s="58">
        <f>+Vstup!E36</f>
        <v>0</v>
      </c>
      <c r="D8" s="3"/>
      <c r="E8" s="3"/>
      <c r="F8" s="3"/>
      <c r="G8" s="3"/>
      <c r="H8" s="3"/>
      <c r="I8" s="44"/>
    </row>
    <row r="9" spans="1:9" ht="16.5" thickBot="1">
      <c r="A9" s="63"/>
      <c r="B9" s="59"/>
      <c r="C9" s="57"/>
      <c r="D9" s="3"/>
      <c r="E9" s="3"/>
      <c r="F9" s="3"/>
      <c r="G9" s="51"/>
      <c r="H9" s="3"/>
      <c r="I9" s="44"/>
    </row>
    <row r="10" spans="1:9" ht="18.75" thickTop="1">
      <c r="A10" s="63" t="s">
        <v>37</v>
      </c>
      <c r="B10" s="54" t="s">
        <v>34</v>
      </c>
      <c r="C10" s="56" t="str">
        <f>+Vstup!I4</f>
        <v>Eva Čapníková</v>
      </c>
      <c r="D10" s="3"/>
      <c r="E10" s="27" t="s">
        <v>46</v>
      </c>
      <c r="F10" s="25"/>
      <c r="G10" s="26"/>
      <c r="H10" s="3"/>
      <c r="I10" s="44"/>
    </row>
    <row r="11" spans="1:9" ht="18">
      <c r="A11" s="63" t="s">
        <v>38</v>
      </c>
      <c r="B11" s="54" t="s">
        <v>34</v>
      </c>
      <c r="C11" s="29" t="str">
        <f>+Vstup!I5</f>
        <v> </v>
      </c>
      <c r="D11" s="3"/>
      <c r="E11" s="19" t="s">
        <v>13</v>
      </c>
      <c r="F11" s="21"/>
      <c r="G11" s="20" t="s">
        <v>30</v>
      </c>
      <c r="H11" s="3"/>
      <c r="I11" s="44"/>
    </row>
    <row r="12" spans="1:9" ht="18">
      <c r="A12" s="63" t="s">
        <v>39</v>
      </c>
      <c r="B12" s="54" t="s">
        <v>34</v>
      </c>
      <c r="C12" s="29" t="str">
        <f>+Vstup!I6</f>
        <v>Marta Fuglevičová</v>
      </c>
      <c r="D12" s="3"/>
      <c r="E12" s="19" t="s">
        <v>14</v>
      </c>
      <c r="F12" s="21"/>
      <c r="G12" s="20" t="s">
        <v>31</v>
      </c>
      <c r="H12" s="3"/>
      <c r="I12" s="44"/>
    </row>
    <row r="13" spans="1:9" ht="18.75" thickBot="1">
      <c r="A13" s="63" t="s">
        <v>40</v>
      </c>
      <c r="B13" s="54" t="s">
        <v>34</v>
      </c>
      <c r="C13" s="29" t="str">
        <f>+Vstup!I7</f>
        <v> </v>
      </c>
      <c r="D13" s="3"/>
      <c r="E13" s="19" t="s">
        <v>15</v>
      </c>
      <c r="F13" s="21"/>
      <c r="G13" s="30" t="s">
        <v>32</v>
      </c>
      <c r="H13" s="3"/>
      <c r="I13" s="44"/>
    </row>
    <row r="14" spans="1:9" ht="20.25" customHeight="1" thickBot="1" thickTop="1">
      <c r="A14" s="45"/>
      <c r="B14" s="28"/>
      <c r="C14" s="29"/>
      <c r="D14" s="32">
        <f>+G26</f>
        <v>0</v>
      </c>
      <c r="E14" s="33" t="s">
        <v>47</v>
      </c>
      <c r="F14" s="34"/>
      <c r="G14" s="35" t="b">
        <f>IF(G26&gt;256.6,"Výborný",IF(G26&gt;224.6,"Velmi dobrý",IF(G26&gt;192,"Dobrý",IF(G26&gt;0,"Nehodnocen"))))</f>
        <v>0</v>
      </c>
      <c r="H14" s="3"/>
      <c r="I14" s="44"/>
    </row>
    <row r="15" spans="1:9" ht="30" thickBot="1" thickTop="1">
      <c r="A15" s="46"/>
      <c r="B15" s="14" t="s">
        <v>0</v>
      </c>
      <c r="C15" s="15" t="s">
        <v>1</v>
      </c>
      <c r="D15" s="18" t="s">
        <v>43</v>
      </c>
      <c r="E15" s="16" t="s">
        <v>37</v>
      </c>
      <c r="F15" s="17" t="s">
        <v>33</v>
      </c>
      <c r="G15" s="65" t="s">
        <v>2</v>
      </c>
      <c r="H15" s="3"/>
      <c r="I15" s="44"/>
    </row>
    <row r="16" spans="1:9" ht="14.25" customHeight="1">
      <c r="A16" s="46"/>
      <c r="B16" s="8">
        <v>1</v>
      </c>
      <c r="C16" s="9" t="s">
        <v>3</v>
      </c>
      <c r="D16" s="61">
        <v>0</v>
      </c>
      <c r="E16" s="31">
        <v>0</v>
      </c>
      <c r="F16" s="6">
        <v>3</v>
      </c>
      <c r="G16" s="66">
        <f>(H16*F16)</f>
        <v>0</v>
      </c>
      <c r="H16" s="47">
        <f>IF(D16=0,E16*2,D16+E16)/2</f>
        <v>0</v>
      </c>
      <c r="I16" s="44"/>
    </row>
    <row r="17" spans="1:9" ht="14.25" customHeight="1">
      <c r="A17" s="46"/>
      <c r="B17" s="10">
        <v>2</v>
      </c>
      <c r="C17" s="11" t="s">
        <v>4</v>
      </c>
      <c r="D17" s="60">
        <v>0</v>
      </c>
      <c r="E17" s="31">
        <v>0</v>
      </c>
      <c r="F17" s="1">
        <v>2</v>
      </c>
      <c r="G17" s="66">
        <f aca="true" t="shared" si="0" ref="G17:G25">(H17*F17)</f>
        <v>0</v>
      </c>
      <c r="H17" s="47">
        <f aca="true" t="shared" si="1" ref="H17:H25">IF(D17=0,E17*2,D17+E17)/2</f>
        <v>0</v>
      </c>
      <c r="I17" s="44"/>
    </row>
    <row r="18" spans="1:9" ht="14.25" customHeight="1">
      <c r="A18" s="46"/>
      <c r="B18" s="10">
        <v>3</v>
      </c>
      <c r="C18" s="11" t="s">
        <v>5</v>
      </c>
      <c r="D18" s="60">
        <v>0</v>
      </c>
      <c r="E18" s="31">
        <v>0</v>
      </c>
      <c r="F18" s="1">
        <v>3</v>
      </c>
      <c r="G18" s="66">
        <f t="shared" si="0"/>
        <v>0</v>
      </c>
      <c r="H18" s="47">
        <f t="shared" si="1"/>
        <v>0</v>
      </c>
      <c r="I18" s="44"/>
    </row>
    <row r="19" spans="1:9" ht="14.25" customHeight="1">
      <c r="A19" s="46"/>
      <c r="B19" s="10">
        <v>4</v>
      </c>
      <c r="C19" s="11" t="s">
        <v>6</v>
      </c>
      <c r="D19" s="60">
        <v>0</v>
      </c>
      <c r="E19" s="31">
        <v>0</v>
      </c>
      <c r="F19" s="1">
        <v>3</v>
      </c>
      <c r="G19" s="66">
        <f t="shared" si="0"/>
        <v>0</v>
      </c>
      <c r="H19" s="47">
        <f t="shared" si="1"/>
        <v>0</v>
      </c>
      <c r="I19" s="44"/>
    </row>
    <row r="20" spans="1:9" ht="14.25" customHeight="1">
      <c r="A20" s="46"/>
      <c r="B20" s="10">
        <v>5</v>
      </c>
      <c r="C20" s="11" t="s">
        <v>7</v>
      </c>
      <c r="D20" s="60">
        <v>0</v>
      </c>
      <c r="E20" s="31">
        <v>0</v>
      </c>
      <c r="F20" s="1">
        <v>4</v>
      </c>
      <c r="G20" s="66">
        <f t="shared" si="0"/>
        <v>0</v>
      </c>
      <c r="H20" s="47">
        <f t="shared" si="1"/>
        <v>0</v>
      </c>
      <c r="I20" s="44"/>
    </row>
    <row r="21" spans="1:9" ht="14.25" customHeight="1">
      <c r="A21" s="46"/>
      <c r="B21" s="10">
        <v>6</v>
      </c>
      <c r="C21" s="11" t="s">
        <v>8</v>
      </c>
      <c r="D21" s="60">
        <v>0</v>
      </c>
      <c r="E21" s="31">
        <v>0</v>
      </c>
      <c r="F21" s="1">
        <v>4</v>
      </c>
      <c r="G21" s="66">
        <f t="shared" si="0"/>
        <v>0</v>
      </c>
      <c r="H21" s="47">
        <f t="shared" si="1"/>
        <v>0</v>
      </c>
      <c r="I21" s="44"/>
    </row>
    <row r="22" spans="1:9" ht="14.25" customHeight="1">
      <c r="A22" s="46"/>
      <c r="B22" s="10">
        <v>7</v>
      </c>
      <c r="C22" s="11" t="s">
        <v>9</v>
      </c>
      <c r="D22" s="60">
        <v>0</v>
      </c>
      <c r="E22" s="31">
        <v>0</v>
      </c>
      <c r="F22" s="1">
        <v>3</v>
      </c>
      <c r="G22" s="66">
        <f t="shared" si="0"/>
        <v>0</v>
      </c>
      <c r="H22" s="47">
        <f t="shared" si="1"/>
        <v>0</v>
      </c>
      <c r="I22" s="44"/>
    </row>
    <row r="23" spans="1:9" ht="14.25" customHeight="1">
      <c r="A23" s="46"/>
      <c r="B23" s="10">
        <v>8</v>
      </c>
      <c r="C23" s="11" t="s">
        <v>10</v>
      </c>
      <c r="D23" s="60">
        <v>0</v>
      </c>
      <c r="E23" s="31">
        <v>0</v>
      </c>
      <c r="F23" s="1">
        <v>3</v>
      </c>
      <c r="G23" s="66">
        <f t="shared" si="0"/>
        <v>0</v>
      </c>
      <c r="H23" s="47">
        <f t="shared" si="1"/>
        <v>0</v>
      </c>
      <c r="I23" s="44"/>
    </row>
    <row r="24" spans="1:9" ht="14.25" customHeight="1">
      <c r="A24" s="46"/>
      <c r="B24" s="10">
        <v>9</v>
      </c>
      <c r="C24" s="11" t="s">
        <v>11</v>
      </c>
      <c r="D24" s="60">
        <v>0</v>
      </c>
      <c r="E24" s="31">
        <v>0</v>
      </c>
      <c r="F24" s="1">
        <v>3</v>
      </c>
      <c r="G24" s="66">
        <f t="shared" si="0"/>
        <v>0</v>
      </c>
      <c r="H24" s="47">
        <f t="shared" si="1"/>
        <v>0</v>
      </c>
      <c r="I24" s="44"/>
    </row>
    <row r="25" spans="1:9" ht="14.25" customHeight="1" thickBot="1">
      <c r="A25" s="46"/>
      <c r="B25" s="12">
        <v>10</v>
      </c>
      <c r="C25" s="13" t="s">
        <v>12</v>
      </c>
      <c r="D25" s="62">
        <v>0</v>
      </c>
      <c r="E25" s="31">
        <v>0</v>
      </c>
      <c r="F25" s="7">
        <v>4</v>
      </c>
      <c r="G25" s="66">
        <f t="shared" si="0"/>
        <v>0</v>
      </c>
      <c r="H25" s="47">
        <f t="shared" si="1"/>
        <v>0</v>
      </c>
      <c r="I25" s="44"/>
    </row>
    <row r="26" spans="1:9" ht="21" thickBot="1" thickTop="1">
      <c r="A26" s="48"/>
      <c r="B26" s="22"/>
      <c r="C26" s="24" t="s">
        <v>45</v>
      </c>
      <c r="D26" s="24"/>
      <c r="E26" s="24"/>
      <c r="F26" s="24"/>
      <c r="G26" s="67">
        <f>SUM(G16:G25)</f>
        <v>0</v>
      </c>
      <c r="H26" s="51"/>
      <c r="I26" s="44"/>
    </row>
    <row r="27" spans="1:9" ht="16.5" thickBot="1" thickTop="1">
      <c r="A27" s="48"/>
      <c r="B27" s="49"/>
      <c r="C27" s="50"/>
      <c r="D27" s="50"/>
      <c r="E27" s="50"/>
      <c r="F27" s="50"/>
      <c r="G27" s="68"/>
      <c r="H27" s="51"/>
      <c r="I27" s="5"/>
    </row>
    <row r="28" spans="1:9" ht="15.75" thickTop="1">
      <c r="A28" s="3"/>
      <c r="B28" s="23"/>
      <c r="C28" s="2"/>
      <c r="D28" s="2"/>
      <c r="E28" s="2"/>
      <c r="F28" s="2"/>
      <c r="G28" s="52"/>
      <c r="H28" s="3"/>
      <c r="I28" s="3"/>
    </row>
    <row r="29" spans="1:9" ht="15">
      <c r="A29" s="3"/>
      <c r="B29" s="23"/>
      <c r="C29" s="2"/>
      <c r="D29" s="2"/>
      <c r="E29" s="2"/>
      <c r="F29" s="2"/>
      <c r="G29" s="52"/>
      <c r="H29" s="3"/>
      <c r="I29" s="3"/>
    </row>
    <row r="30" spans="1:9" ht="15">
      <c r="A30" s="3"/>
      <c r="B30" s="23"/>
      <c r="C30" s="2"/>
      <c r="D30" s="2"/>
      <c r="E30" s="2"/>
      <c r="F30" s="2"/>
      <c r="G30" s="52"/>
      <c r="H30" s="3"/>
      <c r="I30" s="3"/>
    </row>
    <row r="31" spans="1:9" ht="15">
      <c r="A31" s="3"/>
      <c r="B31" s="23"/>
      <c r="C31" s="2"/>
      <c r="D31" s="2"/>
      <c r="E31" s="2"/>
      <c r="F31" s="2"/>
      <c r="G31" s="52"/>
      <c r="H31" s="3"/>
      <c r="I31" s="3"/>
    </row>
    <row r="32" spans="1:5" ht="18.75">
      <c r="A32" s="38" t="s">
        <v>50</v>
      </c>
      <c r="B32" s="36"/>
      <c r="C32" s="36"/>
      <c r="D32" s="36"/>
      <c r="E32" s="37"/>
    </row>
    <row r="35" spans="1:3" ht="15">
      <c r="A35" s="40" t="s">
        <v>49</v>
      </c>
      <c r="B35" s="39"/>
      <c r="C35" s="39"/>
    </row>
  </sheetData>
  <sheetProtection password="CA6F" sheet="1" objects="1" scenarios="1"/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41" t="s">
        <v>35</v>
      </c>
      <c r="B1" s="42" t="s">
        <v>34</v>
      </c>
      <c r="C1" s="53" t="str">
        <f>+Vstup!I1</f>
        <v>ZKO Ostrava - Třebovice</v>
      </c>
      <c r="D1" s="43"/>
      <c r="E1" s="43"/>
      <c r="F1" s="43"/>
      <c r="G1" s="43"/>
      <c r="H1" s="43"/>
      <c r="I1" s="4"/>
    </row>
    <row r="2" spans="1:9" ht="18">
      <c r="A2" s="63" t="s">
        <v>48</v>
      </c>
      <c r="B2" s="54" t="s">
        <v>34</v>
      </c>
      <c r="C2" s="55" t="str">
        <f>+Vstup!I2</f>
        <v>Třebovický závod obedience</v>
      </c>
      <c r="D2" s="3"/>
      <c r="E2" s="3"/>
      <c r="F2" s="3"/>
      <c r="G2" s="3"/>
      <c r="H2" s="3"/>
      <c r="I2" s="44"/>
    </row>
    <row r="3" spans="1:9" ht="18">
      <c r="A3" s="63" t="s">
        <v>44</v>
      </c>
      <c r="B3" s="54" t="s">
        <v>34</v>
      </c>
      <c r="C3" s="56">
        <f>+Vstup!I3</f>
        <v>40047</v>
      </c>
      <c r="D3" s="3"/>
      <c r="E3" s="3"/>
      <c r="F3" s="3"/>
      <c r="G3" s="3"/>
      <c r="H3" s="3"/>
      <c r="I3" s="44"/>
    </row>
    <row r="4" spans="1:9" ht="18">
      <c r="A4" s="64"/>
      <c r="B4" s="54" t="s">
        <v>34</v>
      </c>
      <c r="C4" s="57"/>
      <c r="D4" s="3"/>
      <c r="E4" s="3"/>
      <c r="F4" s="3"/>
      <c r="G4" s="3"/>
      <c r="H4" s="3"/>
      <c r="I4" s="44"/>
    </row>
    <row r="5" spans="1:9" ht="18">
      <c r="A5" s="63" t="s">
        <v>36</v>
      </c>
      <c r="B5" s="54" t="s">
        <v>34</v>
      </c>
      <c r="C5" s="58">
        <f>+Vstup!B37</f>
        <v>0</v>
      </c>
      <c r="D5" s="3"/>
      <c r="E5" s="3"/>
      <c r="F5" s="3"/>
      <c r="G5" s="3"/>
      <c r="H5" s="3"/>
      <c r="I5" s="44"/>
    </row>
    <row r="6" spans="1:9" ht="18">
      <c r="A6" s="63" t="s">
        <v>17</v>
      </c>
      <c r="B6" s="54" t="s">
        <v>34</v>
      </c>
      <c r="C6" s="58">
        <f>+Vstup!C37</f>
        <v>0</v>
      </c>
      <c r="D6" s="3"/>
      <c r="E6" s="3"/>
      <c r="F6" s="3"/>
      <c r="G6" s="3"/>
      <c r="H6" s="3"/>
      <c r="I6" s="44"/>
    </row>
    <row r="7" spans="1:9" ht="18">
      <c r="A7" s="63" t="s">
        <v>18</v>
      </c>
      <c r="B7" s="54" t="s">
        <v>34</v>
      </c>
      <c r="C7" s="58">
        <f>+Vstup!D37</f>
        <v>0</v>
      </c>
      <c r="D7" s="3"/>
      <c r="E7" s="3"/>
      <c r="F7" s="3"/>
      <c r="G7" s="3"/>
      <c r="H7" s="3"/>
      <c r="I7" s="44"/>
    </row>
    <row r="8" spans="1:9" ht="18">
      <c r="A8" s="63" t="s">
        <v>19</v>
      </c>
      <c r="B8" s="54" t="s">
        <v>34</v>
      </c>
      <c r="C8" s="58">
        <f>+Vstup!E37</f>
        <v>0</v>
      </c>
      <c r="D8" s="3"/>
      <c r="E8" s="3"/>
      <c r="F8" s="3"/>
      <c r="G8" s="3"/>
      <c r="H8" s="3"/>
      <c r="I8" s="44"/>
    </row>
    <row r="9" spans="1:9" ht="16.5" thickBot="1">
      <c r="A9" s="63"/>
      <c r="B9" s="59"/>
      <c r="C9" s="57"/>
      <c r="D9" s="3"/>
      <c r="E9" s="3"/>
      <c r="F9" s="3"/>
      <c r="G9" s="51"/>
      <c r="H9" s="3"/>
      <c r="I9" s="44"/>
    </row>
    <row r="10" spans="1:9" ht="18.75" thickTop="1">
      <c r="A10" s="63" t="s">
        <v>37</v>
      </c>
      <c r="B10" s="54" t="s">
        <v>34</v>
      </c>
      <c r="C10" s="56" t="str">
        <f>+Vstup!I4</f>
        <v>Eva Čapníková</v>
      </c>
      <c r="D10" s="3"/>
      <c r="E10" s="27" t="s">
        <v>46</v>
      </c>
      <c r="F10" s="25"/>
      <c r="G10" s="26"/>
      <c r="H10" s="3"/>
      <c r="I10" s="44"/>
    </row>
    <row r="11" spans="1:9" ht="18">
      <c r="A11" s="63" t="s">
        <v>38</v>
      </c>
      <c r="B11" s="54" t="s">
        <v>34</v>
      </c>
      <c r="C11" s="29" t="str">
        <f>+Vstup!I5</f>
        <v> </v>
      </c>
      <c r="D11" s="3"/>
      <c r="E11" s="19" t="s">
        <v>13</v>
      </c>
      <c r="F11" s="21"/>
      <c r="G11" s="20" t="s">
        <v>30</v>
      </c>
      <c r="H11" s="3"/>
      <c r="I11" s="44"/>
    </row>
    <row r="12" spans="1:9" ht="18">
      <c r="A12" s="63" t="s">
        <v>39</v>
      </c>
      <c r="B12" s="54" t="s">
        <v>34</v>
      </c>
      <c r="C12" s="29" t="str">
        <f>+Vstup!I6</f>
        <v>Marta Fuglevičová</v>
      </c>
      <c r="D12" s="3"/>
      <c r="E12" s="19" t="s">
        <v>14</v>
      </c>
      <c r="F12" s="21"/>
      <c r="G12" s="20" t="s">
        <v>31</v>
      </c>
      <c r="H12" s="3"/>
      <c r="I12" s="44"/>
    </row>
    <row r="13" spans="1:9" ht="18.75" thickBot="1">
      <c r="A13" s="63" t="s">
        <v>40</v>
      </c>
      <c r="B13" s="54" t="s">
        <v>34</v>
      </c>
      <c r="C13" s="29" t="str">
        <f>+Vstup!I7</f>
        <v> </v>
      </c>
      <c r="D13" s="3"/>
      <c r="E13" s="19" t="s">
        <v>15</v>
      </c>
      <c r="F13" s="21"/>
      <c r="G13" s="30" t="s">
        <v>32</v>
      </c>
      <c r="H13" s="3"/>
      <c r="I13" s="44"/>
    </row>
    <row r="14" spans="1:9" ht="20.25" customHeight="1" thickBot="1" thickTop="1">
      <c r="A14" s="45"/>
      <c r="B14" s="28"/>
      <c r="C14" s="29"/>
      <c r="D14" s="32">
        <f>+G26</f>
        <v>0</v>
      </c>
      <c r="E14" s="33" t="s">
        <v>47</v>
      </c>
      <c r="F14" s="34"/>
      <c r="G14" s="35" t="b">
        <f>IF(G26&gt;256.6,"Výborný",IF(G26&gt;224.6,"Velmi dobrý",IF(G26&gt;192,"Dobrý",IF(G26&gt;0,"Nehodnocen"))))</f>
        <v>0</v>
      </c>
      <c r="H14" s="3"/>
      <c r="I14" s="44"/>
    </row>
    <row r="15" spans="1:9" ht="30" thickBot="1" thickTop="1">
      <c r="A15" s="46"/>
      <c r="B15" s="14" t="s">
        <v>0</v>
      </c>
      <c r="C15" s="15" t="s">
        <v>1</v>
      </c>
      <c r="D15" s="18" t="s">
        <v>43</v>
      </c>
      <c r="E15" s="16" t="s">
        <v>37</v>
      </c>
      <c r="F15" s="17" t="s">
        <v>33</v>
      </c>
      <c r="G15" s="65" t="s">
        <v>2</v>
      </c>
      <c r="H15" s="3"/>
      <c r="I15" s="44"/>
    </row>
    <row r="16" spans="1:9" ht="14.25" customHeight="1">
      <c r="A16" s="46"/>
      <c r="B16" s="8">
        <v>1</v>
      </c>
      <c r="C16" s="9" t="s">
        <v>3</v>
      </c>
      <c r="D16" s="61">
        <v>0</v>
      </c>
      <c r="E16" s="31">
        <v>0</v>
      </c>
      <c r="F16" s="6">
        <v>3</v>
      </c>
      <c r="G16" s="66">
        <f>(H16*F16)</f>
        <v>0</v>
      </c>
      <c r="H16" s="47">
        <f>IF(D16=0,E16*2,D16+E16)/2</f>
        <v>0</v>
      </c>
      <c r="I16" s="44"/>
    </row>
    <row r="17" spans="1:9" ht="14.25" customHeight="1">
      <c r="A17" s="46"/>
      <c r="B17" s="10">
        <v>2</v>
      </c>
      <c r="C17" s="11" t="s">
        <v>4</v>
      </c>
      <c r="D17" s="60">
        <v>0</v>
      </c>
      <c r="E17" s="31">
        <v>0</v>
      </c>
      <c r="F17" s="1">
        <v>2</v>
      </c>
      <c r="G17" s="66">
        <f aca="true" t="shared" si="0" ref="G17:G25">(H17*F17)</f>
        <v>0</v>
      </c>
      <c r="H17" s="47">
        <f aca="true" t="shared" si="1" ref="H17:H25">IF(D17=0,E17*2,D17+E17)/2</f>
        <v>0</v>
      </c>
      <c r="I17" s="44"/>
    </row>
    <row r="18" spans="1:9" ht="14.25" customHeight="1">
      <c r="A18" s="46"/>
      <c r="B18" s="10">
        <v>3</v>
      </c>
      <c r="C18" s="11" t="s">
        <v>5</v>
      </c>
      <c r="D18" s="60">
        <v>0</v>
      </c>
      <c r="E18" s="31">
        <v>0</v>
      </c>
      <c r="F18" s="1">
        <v>3</v>
      </c>
      <c r="G18" s="66">
        <f t="shared" si="0"/>
        <v>0</v>
      </c>
      <c r="H18" s="47">
        <f t="shared" si="1"/>
        <v>0</v>
      </c>
      <c r="I18" s="44"/>
    </row>
    <row r="19" spans="1:9" ht="14.25" customHeight="1">
      <c r="A19" s="46"/>
      <c r="B19" s="10">
        <v>4</v>
      </c>
      <c r="C19" s="11" t="s">
        <v>6</v>
      </c>
      <c r="D19" s="60">
        <v>0</v>
      </c>
      <c r="E19" s="31">
        <v>0</v>
      </c>
      <c r="F19" s="1">
        <v>3</v>
      </c>
      <c r="G19" s="66">
        <f t="shared" si="0"/>
        <v>0</v>
      </c>
      <c r="H19" s="47">
        <f t="shared" si="1"/>
        <v>0</v>
      </c>
      <c r="I19" s="44"/>
    </row>
    <row r="20" spans="1:9" ht="14.25" customHeight="1">
      <c r="A20" s="46"/>
      <c r="B20" s="10">
        <v>5</v>
      </c>
      <c r="C20" s="11" t="s">
        <v>7</v>
      </c>
      <c r="D20" s="60">
        <v>0</v>
      </c>
      <c r="E20" s="31">
        <v>0</v>
      </c>
      <c r="F20" s="1">
        <v>4</v>
      </c>
      <c r="G20" s="66">
        <f t="shared" si="0"/>
        <v>0</v>
      </c>
      <c r="H20" s="47">
        <f t="shared" si="1"/>
        <v>0</v>
      </c>
      <c r="I20" s="44"/>
    </row>
    <row r="21" spans="1:9" ht="14.25" customHeight="1">
      <c r="A21" s="46"/>
      <c r="B21" s="10">
        <v>6</v>
      </c>
      <c r="C21" s="11" t="s">
        <v>8</v>
      </c>
      <c r="D21" s="60">
        <v>0</v>
      </c>
      <c r="E21" s="31">
        <v>0</v>
      </c>
      <c r="F21" s="1">
        <v>4</v>
      </c>
      <c r="G21" s="66">
        <f t="shared" si="0"/>
        <v>0</v>
      </c>
      <c r="H21" s="47">
        <f t="shared" si="1"/>
        <v>0</v>
      </c>
      <c r="I21" s="44"/>
    </row>
    <row r="22" spans="1:9" ht="14.25" customHeight="1">
      <c r="A22" s="46"/>
      <c r="B22" s="10">
        <v>7</v>
      </c>
      <c r="C22" s="11" t="s">
        <v>9</v>
      </c>
      <c r="D22" s="60">
        <v>0</v>
      </c>
      <c r="E22" s="31">
        <v>0</v>
      </c>
      <c r="F22" s="1">
        <v>3</v>
      </c>
      <c r="G22" s="66">
        <f t="shared" si="0"/>
        <v>0</v>
      </c>
      <c r="H22" s="47">
        <f t="shared" si="1"/>
        <v>0</v>
      </c>
      <c r="I22" s="44"/>
    </row>
    <row r="23" spans="1:9" ht="14.25" customHeight="1">
      <c r="A23" s="46"/>
      <c r="B23" s="10">
        <v>8</v>
      </c>
      <c r="C23" s="11" t="s">
        <v>10</v>
      </c>
      <c r="D23" s="60">
        <v>0</v>
      </c>
      <c r="E23" s="31">
        <v>0</v>
      </c>
      <c r="F23" s="1">
        <v>3</v>
      </c>
      <c r="G23" s="66">
        <f t="shared" si="0"/>
        <v>0</v>
      </c>
      <c r="H23" s="47">
        <f t="shared" si="1"/>
        <v>0</v>
      </c>
      <c r="I23" s="44"/>
    </row>
    <row r="24" spans="1:9" ht="14.25" customHeight="1">
      <c r="A24" s="46"/>
      <c r="B24" s="10">
        <v>9</v>
      </c>
      <c r="C24" s="11" t="s">
        <v>11</v>
      </c>
      <c r="D24" s="60">
        <v>0</v>
      </c>
      <c r="E24" s="31">
        <v>0</v>
      </c>
      <c r="F24" s="1">
        <v>3</v>
      </c>
      <c r="G24" s="66">
        <f t="shared" si="0"/>
        <v>0</v>
      </c>
      <c r="H24" s="47">
        <f t="shared" si="1"/>
        <v>0</v>
      </c>
      <c r="I24" s="44"/>
    </row>
    <row r="25" spans="1:9" ht="14.25" customHeight="1" thickBot="1">
      <c r="A25" s="46"/>
      <c r="B25" s="12">
        <v>10</v>
      </c>
      <c r="C25" s="13" t="s">
        <v>12</v>
      </c>
      <c r="D25" s="62">
        <v>0</v>
      </c>
      <c r="E25" s="31">
        <v>0</v>
      </c>
      <c r="F25" s="7">
        <v>4</v>
      </c>
      <c r="G25" s="66">
        <f t="shared" si="0"/>
        <v>0</v>
      </c>
      <c r="H25" s="47">
        <f t="shared" si="1"/>
        <v>0</v>
      </c>
      <c r="I25" s="44"/>
    </row>
    <row r="26" spans="1:9" ht="21" thickBot="1" thickTop="1">
      <c r="A26" s="48"/>
      <c r="B26" s="22"/>
      <c r="C26" s="24" t="s">
        <v>45</v>
      </c>
      <c r="D26" s="24"/>
      <c r="E26" s="24"/>
      <c r="F26" s="24"/>
      <c r="G26" s="67">
        <f>SUM(G16:G25)</f>
        <v>0</v>
      </c>
      <c r="H26" s="51"/>
      <c r="I26" s="44"/>
    </row>
    <row r="27" spans="1:9" ht="16.5" thickBot="1" thickTop="1">
      <c r="A27" s="48"/>
      <c r="B27" s="49"/>
      <c r="C27" s="50"/>
      <c r="D27" s="50"/>
      <c r="E27" s="50"/>
      <c r="F27" s="50"/>
      <c r="G27" s="68"/>
      <c r="H27" s="51"/>
      <c r="I27" s="5"/>
    </row>
    <row r="28" spans="1:9" ht="15.75" thickTop="1">
      <c r="A28" s="3"/>
      <c r="B28" s="23"/>
      <c r="C28" s="2"/>
      <c r="D28" s="2"/>
      <c r="E28" s="2"/>
      <c r="F28" s="2"/>
      <c r="G28" s="52"/>
      <c r="H28" s="3"/>
      <c r="I28" s="3"/>
    </row>
    <row r="29" spans="1:9" ht="15">
      <c r="A29" s="3"/>
      <c r="B29" s="23"/>
      <c r="C29" s="2"/>
      <c r="D29" s="2"/>
      <c r="E29" s="2"/>
      <c r="F29" s="2"/>
      <c r="G29" s="52"/>
      <c r="H29" s="3"/>
      <c r="I29" s="3"/>
    </row>
    <row r="30" spans="1:9" ht="15">
      <c r="A30" s="3"/>
      <c r="B30" s="23"/>
      <c r="C30" s="2"/>
      <c r="D30" s="2"/>
      <c r="E30" s="2"/>
      <c r="F30" s="2"/>
      <c r="G30" s="52"/>
      <c r="H30" s="3"/>
      <c r="I30" s="3"/>
    </row>
    <row r="31" spans="1:9" ht="15">
      <c r="A31" s="3"/>
      <c r="B31" s="23"/>
      <c r="C31" s="2"/>
      <c r="D31" s="2"/>
      <c r="E31" s="2"/>
      <c r="F31" s="2"/>
      <c r="G31" s="52"/>
      <c r="H31" s="3"/>
      <c r="I31" s="3"/>
    </row>
    <row r="32" spans="1:5" ht="18.75">
      <c r="A32" s="38" t="s">
        <v>50</v>
      </c>
      <c r="B32" s="36"/>
      <c r="C32" s="36"/>
      <c r="D32" s="36"/>
      <c r="E32" s="37"/>
    </row>
    <row r="35" spans="1:3" ht="15">
      <c r="A35" s="40" t="s">
        <v>49</v>
      </c>
      <c r="B35" s="39"/>
      <c r="C35" s="39"/>
    </row>
  </sheetData>
  <sheetProtection password="CA6F" sheet="1" objects="1" scenarios="1"/>
  <printOptions/>
  <pageMargins left="0.75" right="0.75" top="1" bottom="1" header="0.4921259845" footer="0.4921259845"/>
  <pageSetup orientation="portrait" paperSize="9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41" t="s">
        <v>35</v>
      </c>
      <c r="B1" s="42" t="s">
        <v>34</v>
      </c>
      <c r="C1" s="53" t="str">
        <f>+Vstup!I1</f>
        <v>ZKO Ostrava - Třebovice</v>
      </c>
      <c r="D1" s="43"/>
      <c r="E1" s="43"/>
      <c r="F1" s="43"/>
      <c r="G1" s="43"/>
      <c r="H1" s="43"/>
      <c r="I1" s="4"/>
    </row>
    <row r="2" spans="1:9" ht="18">
      <c r="A2" s="63" t="s">
        <v>48</v>
      </c>
      <c r="B2" s="54" t="s">
        <v>34</v>
      </c>
      <c r="C2" s="55" t="str">
        <f>+Vstup!I2</f>
        <v>Třebovický závod obedience</v>
      </c>
      <c r="D2" s="3"/>
      <c r="E2" s="3"/>
      <c r="F2" s="3"/>
      <c r="G2" s="3"/>
      <c r="H2" s="3"/>
      <c r="I2" s="44"/>
    </row>
    <row r="3" spans="1:9" ht="18">
      <c r="A3" s="63" t="s">
        <v>44</v>
      </c>
      <c r="B3" s="54" t="s">
        <v>34</v>
      </c>
      <c r="C3" s="56">
        <f>+Vstup!I3</f>
        <v>40047</v>
      </c>
      <c r="D3" s="3"/>
      <c r="E3" s="3"/>
      <c r="F3" s="3"/>
      <c r="G3" s="3"/>
      <c r="H3" s="3"/>
      <c r="I3" s="44"/>
    </row>
    <row r="4" spans="1:9" ht="18">
      <c r="A4" s="64"/>
      <c r="B4" s="54" t="s">
        <v>34</v>
      </c>
      <c r="C4" s="57"/>
      <c r="D4" s="3"/>
      <c r="E4" s="3"/>
      <c r="F4" s="3"/>
      <c r="G4" s="3"/>
      <c r="H4" s="3"/>
      <c r="I4" s="44"/>
    </row>
    <row r="5" spans="1:9" ht="18">
      <c r="A5" s="63" t="s">
        <v>36</v>
      </c>
      <c r="B5" s="54" t="s">
        <v>34</v>
      </c>
      <c r="C5" s="58">
        <f>+Vstup!B38</f>
        <v>0</v>
      </c>
      <c r="D5" s="3"/>
      <c r="E5" s="3"/>
      <c r="F5" s="3"/>
      <c r="G5" s="3"/>
      <c r="H5" s="3"/>
      <c r="I5" s="44"/>
    </row>
    <row r="6" spans="1:9" ht="18">
      <c r="A6" s="63" t="s">
        <v>17</v>
      </c>
      <c r="B6" s="54" t="s">
        <v>34</v>
      </c>
      <c r="C6" s="58">
        <f>+Vstup!C38</f>
        <v>0</v>
      </c>
      <c r="D6" s="3"/>
      <c r="E6" s="3"/>
      <c r="F6" s="3"/>
      <c r="G6" s="3"/>
      <c r="H6" s="3"/>
      <c r="I6" s="44"/>
    </row>
    <row r="7" spans="1:9" ht="18">
      <c r="A7" s="63" t="s">
        <v>18</v>
      </c>
      <c r="B7" s="54" t="s">
        <v>34</v>
      </c>
      <c r="C7" s="58">
        <f>+Vstup!D38</f>
        <v>0</v>
      </c>
      <c r="D7" s="3"/>
      <c r="E7" s="3"/>
      <c r="F7" s="3"/>
      <c r="G7" s="3"/>
      <c r="H7" s="3"/>
      <c r="I7" s="44"/>
    </row>
    <row r="8" spans="1:9" ht="18">
      <c r="A8" s="63" t="s">
        <v>19</v>
      </c>
      <c r="B8" s="54" t="s">
        <v>34</v>
      </c>
      <c r="C8" s="58">
        <f>+Vstup!E38</f>
        <v>0</v>
      </c>
      <c r="D8" s="3"/>
      <c r="E8" s="3"/>
      <c r="F8" s="3"/>
      <c r="G8" s="3"/>
      <c r="H8" s="3"/>
      <c r="I8" s="44"/>
    </row>
    <row r="9" spans="1:9" ht="16.5" thickBot="1">
      <c r="A9" s="63"/>
      <c r="B9" s="59"/>
      <c r="C9" s="57"/>
      <c r="D9" s="3"/>
      <c r="E9" s="3"/>
      <c r="F9" s="3"/>
      <c r="G9" s="51"/>
      <c r="H9" s="3"/>
      <c r="I9" s="44"/>
    </row>
    <row r="10" spans="1:9" ht="18.75" thickTop="1">
      <c r="A10" s="63" t="s">
        <v>37</v>
      </c>
      <c r="B10" s="54" t="s">
        <v>34</v>
      </c>
      <c r="C10" s="56" t="str">
        <f>+Vstup!I4</f>
        <v>Eva Čapníková</v>
      </c>
      <c r="D10" s="3"/>
      <c r="E10" s="27" t="s">
        <v>46</v>
      </c>
      <c r="F10" s="25"/>
      <c r="G10" s="26"/>
      <c r="H10" s="3"/>
      <c r="I10" s="44"/>
    </row>
    <row r="11" spans="1:9" ht="18">
      <c r="A11" s="63" t="s">
        <v>38</v>
      </c>
      <c r="B11" s="54" t="s">
        <v>34</v>
      </c>
      <c r="C11" s="29" t="str">
        <f>+Vstup!I5</f>
        <v> </v>
      </c>
      <c r="D11" s="3"/>
      <c r="E11" s="19" t="s">
        <v>13</v>
      </c>
      <c r="F11" s="21"/>
      <c r="G11" s="20" t="s">
        <v>30</v>
      </c>
      <c r="H11" s="3"/>
      <c r="I11" s="44"/>
    </row>
    <row r="12" spans="1:9" ht="18">
      <c r="A12" s="63" t="s">
        <v>39</v>
      </c>
      <c r="B12" s="54" t="s">
        <v>34</v>
      </c>
      <c r="C12" s="29" t="str">
        <f>+Vstup!I6</f>
        <v>Marta Fuglevičová</v>
      </c>
      <c r="D12" s="3"/>
      <c r="E12" s="19" t="s">
        <v>14</v>
      </c>
      <c r="F12" s="21"/>
      <c r="G12" s="20" t="s">
        <v>31</v>
      </c>
      <c r="H12" s="3"/>
      <c r="I12" s="44"/>
    </row>
    <row r="13" spans="1:9" ht="18.75" thickBot="1">
      <c r="A13" s="63" t="s">
        <v>40</v>
      </c>
      <c r="B13" s="54" t="s">
        <v>34</v>
      </c>
      <c r="C13" s="29" t="str">
        <f>+Vstup!I7</f>
        <v> </v>
      </c>
      <c r="D13" s="3"/>
      <c r="E13" s="19" t="s">
        <v>15</v>
      </c>
      <c r="F13" s="21"/>
      <c r="G13" s="30" t="s">
        <v>32</v>
      </c>
      <c r="H13" s="3"/>
      <c r="I13" s="44"/>
    </row>
    <row r="14" spans="1:9" ht="20.25" customHeight="1" thickBot="1" thickTop="1">
      <c r="A14" s="45"/>
      <c r="B14" s="28"/>
      <c r="C14" s="29"/>
      <c r="D14" s="32">
        <f>+G26</f>
        <v>0</v>
      </c>
      <c r="E14" s="33" t="s">
        <v>47</v>
      </c>
      <c r="F14" s="34"/>
      <c r="G14" s="35" t="b">
        <f>IF(G26&gt;256.6,"Výborný",IF(G26&gt;224.6,"Velmi dobrý",IF(G26&gt;192,"Dobrý",IF(G26&gt;0,"Nehodnocen"))))</f>
        <v>0</v>
      </c>
      <c r="H14" s="3"/>
      <c r="I14" s="44"/>
    </row>
    <row r="15" spans="1:9" ht="30" thickBot="1" thickTop="1">
      <c r="A15" s="46"/>
      <c r="B15" s="14" t="s">
        <v>0</v>
      </c>
      <c r="C15" s="15" t="s">
        <v>1</v>
      </c>
      <c r="D15" s="18" t="s">
        <v>43</v>
      </c>
      <c r="E15" s="16" t="s">
        <v>37</v>
      </c>
      <c r="F15" s="17" t="s">
        <v>33</v>
      </c>
      <c r="G15" s="65" t="s">
        <v>2</v>
      </c>
      <c r="H15" s="3"/>
      <c r="I15" s="44"/>
    </row>
    <row r="16" spans="1:9" ht="14.25" customHeight="1">
      <c r="A16" s="46"/>
      <c r="B16" s="8">
        <v>1</v>
      </c>
      <c r="C16" s="9" t="s">
        <v>3</v>
      </c>
      <c r="D16" s="61">
        <v>0</v>
      </c>
      <c r="E16" s="31">
        <v>0</v>
      </c>
      <c r="F16" s="6">
        <v>3</v>
      </c>
      <c r="G16" s="66">
        <f>(H16*F16)</f>
        <v>0</v>
      </c>
      <c r="H16" s="47">
        <f>IF(D16=0,E16*2,D16+E16)/2</f>
        <v>0</v>
      </c>
      <c r="I16" s="44"/>
    </row>
    <row r="17" spans="1:9" ht="14.25" customHeight="1">
      <c r="A17" s="46"/>
      <c r="B17" s="10">
        <v>2</v>
      </c>
      <c r="C17" s="11" t="s">
        <v>4</v>
      </c>
      <c r="D17" s="60">
        <v>0</v>
      </c>
      <c r="E17" s="31">
        <v>0</v>
      </c>
      <c r="F17" s="1">
        <v>2</v>
      </c>
      <c r="G17" s="66">
        <f aca="true" t="shared" si="0" ref="G17:G25">(H17*F17)</f>
        <v>0</v>
      </c>
      <c r="H17" s="47">
        <f aca="true" t="shared" si="1" ref="H17:H25">IF(D17=0,E17*2,D17+E17)/2</f>
        <v>0</v>
      </c>
      <c r="I17" s="44"/>
    </row>
    <row r="18" spans="1:9" ht="14.25" customHeight="1">
      <c r="A18" s="46"/>
      <c r="B18" s="10">
        <v>3</v>
      </c>
      <c r="C18" s="11" t="s">
        <v>5</v>
      </c>
      <c r="D18" s="60">
        <v>0</v>
      </c>
      <c r="E18" s="31">
        <v>0</v>
      </c>
      <c r="F18" s="1">
        <v>3</v>
      </c>
      <c r="G18" s="66">
        <f t="shared" si="0"/>
        <v>0</v>
      </c>
      <c r="H18" s="47">
        <f t="shared" si="1"/>
        <v>0</v>
      </c>
      <c r="I18" s="44"/>
    </row>
    <row r="19" spans="1:9" ht="14.25" customHeight="1">
      <c r="A19" s="46"/>
      <c r="B19" s="10">
        <v>4</v>
      </c>
      <c r="C19" s="11" t="s">
        <v>6</v>
      </c>
      <c r="D19" s="60">
        <v>0</v>
      </c>
      <c r="E19" s="31">
        <v>0</v>
      </c>
      <c r="F19" s="1">
        <v>3</v>
      </c>
      <c r="G19" s="66">
        <f t="shared" si="0"/>
        <v>0</v>
      </c>
      <c r="H19" s="47">
        <f t="shared" si="1"/>
        <v>0</v>
      </c>
      <c r="I19" s="44"/>
    </row>
    <row r="20" spans="1:9" ht="14.25" customHeight="1">
      <c r="A20" s="46"/>
      <c r="B20" s="10">
        <v>5</v>
      </c>
      <c r="C20" s="11" t="s">
        <v>7</v>
      </c>
      <c r="D20" s="60">
        <v>0</v>
      </c>
      <c r="E20" s="31">
        <v>0</v>
      </c>
      <c r="F20" s="1">
        <v>4</v>
      </c>
      <c r="G20" s="66">
        <f t="shared" si="0"/>
        <v>0</v>
      </c>
      <c r="H20" s="47">
        <f t="shared" si="1"/>
        <v>0</v>
      </c>
      <c r="I20" s="44"/>
    </row>
    <row r="21" spans="1:9" ht="14.25" customHeight="1">
      <c r="A21" s="46"/>
      <c r="B21" s="10">
        <v>6</v>
      </c>
      <c r="C21" s="11" t="s">
        <v>8</v>
      </c>
      <c r="D21" s="60">
        <v>0</v>
      </c>
      <c r="E21" s="31">
        <v>0</v>
      </c>
      <c r="F21" s="1">
        <v>4</v>
      </c>
      <c r="G21" s="66">
        <f t="shared" si="0"/>
        <v>0</v>
      </c>
      <c r="H21" s="47">
        <f t="shared" si="1"/>
        <v>0</v>
      </c>
      <c r="I21" s="44"/>
    </row>
    <row r="22" spans="1:9" ht="14.25" customHeight="1">
      <c r="A22" s="46"/>
      <c r="B22" s="10">
        <v>7</v>
      </c>
      <c r="C22" s="11" t="s">
        <v>9</v>
      </c>
      <c r="D22" s="60">
        <v>0</v>
      </c>
      <c r="E22" s="31">
        <v>0</v>
      </c>
      <c r="F22" s="1">
        <v>3</v>
      </c>
      <c r="G22" s="66">
        <f t="shared" si="0"/>
        <v>0</v>
      </c>
      <c r="H22" s="47">
        <f t="shared" si="1"/>
        <v>0</v>
      </c>
      <c r="I22" s="44"/>
    </row>
    <row r="23" spans="1:9" ht="14.25" customHeight="1">
      <c r="A23" s="46"/>
      <c r="B23" s="10">
        <v>8</v>
      </c>
      <c r="C23" s="11" t="s">
        <v>10</v>
      </c>
      <c r="D23" s="60">
        <v>0</v>
      </c>
      <c r="E23" s="31">
        <v>0</v>
      </c>
      <c r="F23" s="1">
        <v>3</v>
      </c>
      <c r="G23" s="66">
        <f t="shared" si="0"/>
        <v>0</v>
      </c>
      <c r="H23" s="47">
        <f t="shared" si="1"/>
        <v>0</v>
      </c>
      <c r="I23" s="44"/>
    </row>
    <row r="24" spans="1:9" ht="14.25" customHeight="1">
      <c r="A24" s="46"/>
      <c r="B24" s="10">
        <v>9</v>
      </c>
      <c r="C24" s="11" t="s">
        <v>11</v>
      </c>
      <c r="D24" s="60">
        <v>0</v>
      </c>
      <c r="E24" s="31">
        <v>0</v>
      </c>
      <c r="F24" s="1">
        <v>3</v>
      </c>
      <c r="G24" s="66">
        <f t="shared" si="0"/>
        <v>0</v>
      </c>
      <c r="H24" s="47">
        <f t="shared" si="1"/>
        <v>0</v>
      </c>
      <c r="I24" s="44"/>
    </row>
    <row r="25" spans="1:9" ht="14.25" customHeight="1" thickBot="1">
      <c r="A25" s="46"/>
      <c r="B25" s="12">
        <v>10</v>
      </c>
      <c r="C25" s="13" t="s">
        <v>12</v>
      </c>
      <c r="D25" s="62">
        <v>0</v>
      </c>
      <c r="E25" s="31">
        <v>0</v>
      </c>
      <c r="F25" s="7">
        <v>4</v>
      </c>
      <c r="G25" s="66">
        <f t="shared" si="0"/>
        <v>0</v>
      </c>
      <c r="H25" s="47">
        <f t="shared" si="1"/>
        <v>0</v>
      </c>
      <c r="I25" s="44"/>
    </row>
    <row r="26" spans="1:9" ht="21" thickBot="1" thickTop="1">
      <c r="A26" s="48"/>
      <c r="B26" s="22"/>
      <c r="C26" s="24" t="s">
        <v>45</v>
      </c>
      <c r="D26" s="24"/>
      <c r="E26" s="24"/>
      <c r="F26" s="24"/>
      <c r="G26" s="67">
        <f>SUM(G16:G25)</f>
        <v>0</v>
      </c>
      <c r="H26" s="51"/>
      <c r="I26" s="44"/>
    </row>
    <row r="27" spans="1:9" ht="16.5" thickBot="1" thickTop="1">
      <c r="A27" s="48"/>
      <c r="B27" s="49"/>
      <c r="C27" s="50"/>
      <c r="D27" s="50"/>
      <c r="E27" s="50"/>
      <c r="F27" s="50"/>
      <c r="G27" s="68"/>
      <c r="H27" s="51"/>
      <c r="I27" s="5"/>
    </row>
    <row r="28" spans="1:9" ht="15.75" thickTop="1">
      <c r="A28" s="3"/>
      <c r="B28" s="23"/>
      <c r="C28" s="2"/>
      <c r="D28" s="2"/>
      <c r="E28" s="2"/>
      <c r="F28" s="2"/>
      <c r="G28" s="52"/>
      <c r="H28" s="3"/>
      <c r="I28" s="3"/>
    </row>
    <row r="29" spans="1:9" ht="15">
      <c r="A29" s="3"/>
      <c r="B29" s="23"/>
      <c r="C29" s="2"/>
      <c r="D29" s="2"/>
      <c r="E29" s="2"/>
      <c r="F29" s="2"/>
      <c r="G29" s="52"/>
      <c r="H29" s="3"/>
      <c r="I29" s="3"/>
    </row>
    <row r="30" spans="1:9" ht="15">
      <c r="A30" s="3"/>
      <c r="B30" s="23"/>
      <c r="C30" s="2"/>
      <c r="D30" s="2"/>
      <c r="E30" s="2"/>
      <c r="F30" s="2"/>
      <c r="G30" s="52"/>
      <c r="H30" s="3"/>
      <c r="I30" s="3"/>
    </row>
    <row r="31" spans="1:9" ht="15">
      <c r="A31" s="3"/>
      <c r="B31" s="23"/>
      <c r="C31" s="2"/>
      <c r="D31" s="2"/>
      <c r="E31" s="2"/>
      <c r="F31" s="2"/>
      <c r="G31" s="52"/>
      <c r="H31" s="3"/>
      <c r="I31" s="3"/>
    </row>
    <row r="32" spans="1:5" ht="18.75">
      <c r="A32" s="38" t="s">
        <v>50</v>
      </c>
      <c r="B32" s="36"/>
      <c r="C32" s="36"/>
      <c r="D32" s="36"/>
      <c r="E32" s="37"/>
    </row>
    <row r="35" spans="1:3" ht="15">
      <c r="A35" s="40" t="s">
        <v>49</v>
      </c>
      <c r="B35" s="39"/>
      <c r="C35" s="39"/>
    </row>
  </sheetData>
  <sheetProtection password="CA6F" sheet="1" objects="1" scenarios="1"/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2">
      <selection activeCell="K15" sqref="K15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41" t="s">
        <v>35</v>
      </c>
      <c r="B1" s="42" t="s">
        <v>34</v>
      </c>
      <c r="C1" s="53" t="str">
        <f>+Vstup!I1</f>
        <v>ZKO Ostrava - Třebovice</v>
      </c>
      <c r="D1" s="43"/>
      <c r="E1" s="43"/>
      <c r="F1" s="43"/>
      <c r="G1" s="43"/>
      <c r="H1" s="43"/>
      <c r="I1" s="4"/>
    </row>
    <row r="2" spans="1:9" ht="18">
      <c r="A2" s="63" t="s">
        <v>48</v>
      </c>
      <c r="B2" s="54" t="s">
        <v>34</v>
      </c>
      <c r="C2" s="55" t="str">
        <f>+Vstup!I2</f>
        <v>Třebovický závod obedience</v>
      </c>
      <c r="D2" s="3"/>
      <c r="E2" s="3"/>
      <c r="F2" s="3"/>
      <c r="G2" s="3"/>
      <c r="H2" s="3"/>
      <c r="I2" s="44"/>
    </row>
    <row r="3" spans="1:9" ht="18">
      <c r="A3" s="63" t="s">
        <v>44</v>
      </c>
      <c r="B3" s="54" t="s">
        <v>34</v>
      </c>
      <c r="C3" s="56">
        <f>+Vstup!I3</f>
        <v>40047</v>
      </c>
      <c r="D3" s="3"/>
      <c r="E3" s="3"/>
      <c r="F3" s="3"/>
      <c r="G3" s="3"/>
      <c r="H3" s="3"/>
      <c r="I3" s="44"/>
    </row>
    <row r="4" spans="1:9" ht="18">
      <c r="A4" s="64"/>
      <c r="B4" s="54" t="s">
        <v>34</v>
      </c>
      <c r="C4" s="57"/>
      <c r="D4" s="3"/>
      <c r="E4" s="3"/>
      <c r="F4" s="3"/>
      <c r="G4" s="3"/>
      <c r="H4" s="3"/>
      <c r="I4" s="44"/>
    </row>
    <row r="5" spans="1:9" ht="18">
      <c r="A5" s="63" t="s">
        <v>36</v>
      </c>
      <c r="B5" s="54" t="s">
        <v>34</v>
      </c>
      <c r="C5" s="58" t="str">
        <f>+Vstup!B3</f>
        <v>Doležalová Hana</v>
      </c>
      <c r="D5" s="3"/>
      <c r="E5" s="3"/>
      <c r="F5" s="3"/>
      <c r="G5" s="3"/>
      <c r="H5" s="3"/>
      <c r="I5" s="44"/>
    </row>
    <row r="6" spans="1:9" ht="18">
      <c r="A6" s="63" t="s">
        <v>17</v>
      </c>
      <c r="B6" s="54" t="s">
        <v>34</v>
      </c>
      <c r="C6" s="58" t="str">
        <f>+Vstup!C3</f>
        <v>Qip z Dašického zátiší</v>
      </c>
      <c r="D6" s="3"/>
      <c r="E6" s="3"/>
      <c r="F6" s="3"/>
      <c r="G6" s="3"/>
      <c r="H6" s="3"/>
      <c r="I6" s="44"/>
    </row>
    <row r="7" spans="1:9" ht="18">
      <c r="A7" s="63" t="s">
        <v>18</v>
      </c>
      <c r="B7" s="54" t="s">
        <v>34</v>
      </c>
      <c r="C7" s="58" t="str">
        <f>+Vstup!D3</f>
        <v>chodský pes</v>
      </c>
      <c r="D7" s="3"/>
      <c r="E7" s="3"/>
      <c r="F7" s="3"/>
      <c r="G7" s="3"/>
      <c r="H7" s="3"/>
      <c r="I7" s="44"/>
    </row>
    <row r="8" spans="1:9" ht="18">
      <c r="A8" s="63" t="s">
        <v>19</v>
      </c>
      <c r="B8" s="54" t="s">
        <v>34</v>
      </c>
      <c r="C8" s="58" t="str">
        <f>+Vstup!E3</f>
        <v>OB-Z</v>
      </c>
      <c r="D8" s="3"/>
      <c r="E8" s="3"/>
      <c r="F8" s="3"/>
      <c r="G8" s="3"/>
      <c r="H8" s="3"/>
      <c r="I8" s="44"/>
    </row>
    <row r="9" spans="1:9" ht="16.5" thickBot="1">
      <c r="A9" s="63"/>
      <c r="B9" s="59"/>
      <c r="C9" s="57"/>
      <c r="D9" s="3"/>
      <c r="E9" s="3"/>
      <c r="F9" s="3"/>
      <c r="G9" s="51"/>
      <c r="H9" s="3"/>
      <c r="I9" s="44"/>
    </row>
    <row r="10" spans="1:9" ht="18.75" thickTop="1">
      <c r="A10" s="63" t="s">
        <v>37</v>
      </c>
      <c r="B10" s="54" t="s">
        <v>34</v>
      </c>
      <c r="C10" s="56" t="str">
        <f>+Vstup!I4</f>
        <v>Eva Čapníková</v>
      </c>
      <c r="D10" s="3"/>
      <c r="E10" s="27" t="s">
        <v>46</v>
      </c>
      <c r="F10" s="25"/>
      <c r="G10" s="26"/>
      <c r="H10" s="3"/>
      <c r="I10" s="44"/>
    </row>
    <row r="11" spans="1:9" ht="18">
      <c r="A11" s="63" t="s">
        <v>38</v>
      </c>
      <c r="B11" s="54" t="s">
        <v>34</v>
      </c>
      <c r="C11" s="29" t="str">
        <f>+Vstup!I5</f>
        <v> </v>
      </c>
      <c r="D11" s="3"/>
      <c r="E11" s="19" t="s">
        <v>13</v>
      </c>
      <c r="F11" s="21"/>
      <c r="G11" s="20" t="s">
        <v>30</v>
      </c>
      <c r="H11" s="3"/>
      <c r="I11" s="44"/>
    </row>
    <row r="12" spans="1:9" ht="18">
      <c r="A12" s="63" t="s">
        <v>39</v>
      </c>
      <c r="B12" s="54" t="s">
        <v>34</v>
      </c>
      <c r="C12" s="29" t="str">
        <f>+Vstup!I6</f>
        <v>Marta Fuglevičová</v>
      </c>
      <c r="D12" s="3"/>
      <c r="E12" s="19" t="s">
        <v>14</v>
      </c>
      <c r="F12" s="21"/>
      <c r="G12" s="20" t="s">
        <v>31</v>
      </c>
      <c r="H12" s="3"/>
      <c r="I12" s="44"/>
    </row>
    <row r="13" spans="1:9" ht="18.75" thickBot="1">
      <c r="A13" s="63" t="s">
        <v>40</v>
      </c>
      <c r="B13" s="54" t="s">
        <v>34</v>
      </c>
      <c r="C13" s="29" t="str">
        <f>+Vstup!I7</f>
        <v> </v>
      </c>
      <c r="D13" s="3"/>
      <c r="E13" s="19" t="s">
        <v>15</v>
      </c>
      <c r="F13" s="21"/>
      <c r="G13" s="30" t="s">
        <v>32</v>
      </c>
      <c r="H13" s="3"/>
      <c r="I13" s="44"/>
    </row>
    <row r="14" spans="1:9" ht="20.25" customHeight="1" thickBot="1" thickTop="1">
      <c r="A14" s="45"/>
      <c r="B14" s="28"/>
      <c r="C14" s="29"/>
      <c r="D14" s="32">
        <f>+G26</f>
        <v>147.5</v>
      </c>
      <c r="E14" s="33" t="s">
        <v>47</v>
      </c>
      <c r="F14" s="34"/>
      <c r="G14" s="35" t="str">
        <f>IF(G26&gt;256.6,"Výborný",IF(G26&gt;224.6,"Velmi dobrý",IF(G26&gt;192,"Dobrý",IF(G26&gt;0,"Nehodnocen"))))</f>
        <v>Nehodnocen</v>
      </c>
      <c r="H14" s="3"/>
      <c r="I14" s="44"/>
    </row>
    <row r="15" spans="1:9" ht="30" thickBot="1" thickTop="1">
      <c r="A15" s="46"/>
      <c r="B15" s="14" t="s">
        <v>0</v>
      </c>
      <c r="C15" s="15" t="s">
        <v>1</v>
      </c>
      <c r="D15" s="18" t="s">
        <v>43</v>
      </c>
      <c r="E15" s="16" t="s">
        <v>37</v>
      </c>
      <c r="F15" s="17" t="s">
        <v>33</v>
      </c>
      <c r="G15" s="65" t="s">
        <v>2</v>
      </c>
      <c r="H15" s="3"/>
      <c r="I15" s="44"/>
    </row>
    <row r="16" spans="1:9" ht="14.25" customHeight="1">
      <c r="A16" s="46"/>
      <c r="B16" s="8">
        <v>1</v>
      </c>
      <c r="C16" s="9" t="s">
        <v>3</v>
      </c>
      <c r="D16" s="61">
        <v>0</v>
      </c>
      <c r="E16" s="31">
        <v>0</v>
      </c>
      <c r="F16" s="6">
        <v>3</v>
      </c>
      <c r="G16" s="66">
        <f>(H16*F16)</f>
        <v>0</v>
      </c>
      <c r="H16" s="47">
        <f>IF(D16=0,E16*2,D16+E16)/2</f>
        <v>0</v>
      </c>
      <c r="I16" s="44"/>
    </row>
    <row r="17" spans="1:9" ht="14.25" customHeight="1">
      <c r="A17" s="46"/>
      <c r="B17" s="10">
        <v>2</v>
      </c>
      <c r="C17" s="11" t="s">
        <v>4</v>
      </c>
      <c r="D17" s="60">
        <v>0</v>
      </c>
      <c r="E17" s="31">
        <v>7</v>
      </c>
      <c r="F17" s="1">
        <v>2</v>
      </c>
      <c r="G17" s="66">
        <f aca="true" t="shared" si="0" ref="G17:G25">(H17*F17)</f>
        <v>14</v>
      </c>
      <c r="H17" s="47">
        <f aca="true" t="shared" si="1" ref="H17:H25">IF(D17=0,E17*2,D17+E17)/2</f>
        <v>7</v>
      </c>
      <c r="I17" s="44"/>
    </row>
    <row r="18" spans="1:9" ht="14.25" customHeight="1">
      <c r="A18" s="46"/>
      <c r="B18" s="10">
        <v>3</v>
      </c>
      <c r="C18" s="11" t="s">
        <v>5</v>
      </c>
      <c r="D18" s="60">
        <v>0</v>
      </c>
      <c r="E18" s="31">
        <v>7</v>
      </c>
      <c r="F18" s="1">
        <v>3</v>
      </c>
      <c r="G18" s="66">
        <f t="shared" si="0"/>
        <v>21</v>
      </c>
      <c r="H18" s="47">
        <f t="shared" si="1"/>
        <v>7</v>
      </c>
      <c r="I18" s="44"/>
    </row>
    <row r="19" spans="1:9" ht="14.25" customHeight="1">
      <c r="A19" s="46"/>
      <c r="B19" s="10">
        <v>4</v>
      </c>
      <c r="C19" s="11" t="s">
        <v>6</v>
      </c>
      <c r="D19" s="60">
        <v>0</v>
      </c>
      <c r="E19" s="31">
        <v>7.5</v>
      </c>
      <c r="F19" s="1">
        <v>3</v>
      </c>
      <c r="G19" s="66">
        <f t="shared" si="0"/>
        <v>22.5</v>
      </c>
      <c r="H19" s="47">
        <f t="shared" si="1"/>
        <v>7.5</v>
      </c>
      <c r="I19" s="44"/>
    </row>
    <row r="20" spans="1:9" ht="14.25" customHeight="1">
      <c r="A20" s="46"/>
      <c r="B20" s="10">
        <v>5</v>
      </c>
      <c r="C20" s="11" t="s">
        <v>7</v>
      </c>
      <c r="D20" s="60">
        <v>0</v>
      </c>
      <c r="E20" s="31">
        <v>7.5</v>
      </c>
      <c r="F20" s="1">
        <v>4</v>
      </c>
      <c r="G20" s="66">
        <f t="shared" si="0"/>
        <v>30</v>
      </c>
      <c r="H20" s="47">
        <f t="shared" si="1"/>
        <v>7.5</v>
      </c>
      <c r="I20" s="44"/>
    </row>
    <row r="21" spans="1:9" ht="14.25" customHeight="1">
      <c r="A21" s="46"/>
      <c r="B21" s="10">
        <v>6</v>
      </c>
      <c r="C21" s="11" t="s">
        <v>8</v>
      </c>
      <c r="D21" s="60">
        <v>0</v>
      </c>
      <c r="E21" s="31">
        <v>7.5</v>
      </c>
      <c r="F21" s="1">
        <v>4</v>
      </c>
      <c r="G21" s="66">
        <f t="shared" si="0"/>
        <v>30</v>
      </c>
      <c r="H21" s="47">
        <f t="shared" si="1"/>
        <v>7.5</v>
      </c>
      <c r="I21" s="44"/>
    </row>
    <row r="22" spans="1:9" ht="14.25" customHeight="1">
      <c r="A22" s="46"/>
      <c r="B22" s="10">
        <v>7</v>
      </c>
      <c r="C22" s="11" t="s">
        <v>9</v>
      </c>
      <c r="D22" s="60">
        <v>0</v>
      </c>
      <c r="E22" s="31">
        <v>5</v>
      </c>
      <c r="F22" s="1">
        <v>3</v>
      </c>
      <c r="G22" s="66">
        <f t="shared" si="0"/>
        <v>15</v>
      </c>
      <c r="H22" s="47">
        <f t="shared" si="1"/>
        <v>5</v>
      </c>
      <c r="I22" s="44"/>
    </row>
    <row r="23" spans="1:9" ht="14.25" customHeight="1">
      <c r="A23" s="46"/>
      <c r="B23" s="10">
        <v>8</v>
      </c>
      <c r="C23" s="11" t="s">
        <v>10</v>
      </c>
      <c r="D23" s="60">
        <v>0</v>
      </c>
      <c r="E23" s="31">
        <v>5</v>
      </c>
      <c r="F23" s="1">
        <v>3</v>
      </c>
      <c r="G23" s="66">
        <f t="shared" si="0"/>
        <v>15</v>
      </c>
      <c r="H23" s="47">
        <f t="shared" si="1"/>
        <v>5</v>
      </c>
      <c r="I23" s="44"/>
    </row>
    <row r="24" spans="1:9" ht="14.25" customHeight="1">
      <c r="A24" s="46"/>
      <c r="B24" s="10">
        <v>9</v>
      </c>
      <c r="C24" s="11" t="s">
        <v>11</v>
      </c>
      <c r="D24" s="60">
        <v>0</v>
      </c>
      <c r="E24" s="31">
        <v>0</v>
      </c>
      <c r="F24" s="1">
        <v>3</v>
      </c>
      <c r="G24" s="66">
        <f t="shared" si="0"/>
        <v>0</v>
      </c>
      <c r="H24" s="47">
        <f t="shared" si="1"/>
        <v>0</v>
      </c>
      <c r="I24" s="44"/>
    </row>
    <row r="25" spans="1:9" ht="14.25" customHeight="1" thickBot="1">
      <c r="A25" s="46"/>
      <c r="B25" s="12">
        <v>10</v>
      </c>
      <c r="C25" s="13" t="s">
        <v>12</v>
      </c>
      <c r="D25" s="62">
        <v>0</v>
      </c>
      <c r="E25" s="31">
        <v>0</v>
      </c>
      <c r="F25" s="7">
        <v>4</v>
      </c>
      <c r="G25" s="66">
        <f t="shared" si="0"/>
        <v>0</v>
      </c>
      <c r="H25" s="47">
        <f t="shared" si="1"/>
        <v>0</v>
      </c>
      <c r="I25" s="44"/>
    </row>
    <row r="26" spans="1:9" ht="21" thickBot="1" thickTop="1">
      <c r="A26" s="48"/>
      <c r="B26" s="22"/>
      <c r="C26" s="24" t="s">
        <v>45</v>
      </c>
      <c r="D26" s="24"/>
      <c r="E26" s="24"/>
      <c r="F26" s="24"/>
      <c r="G26" s="67">
        <f>SUM(G16:G25)</f>
        <v>147.5</v>
      </c>
      <c r="H26" s="51"/>
      <c r="I26" s="44"/>
    </row>
    <row r="27" spans="1:9" ht="16.5" thickBot="1" thickTop="1">
      <c r="A27" s="48"/>
      <c r="B27" s="49"/>
      <c r="C27" s="50"/>
      <c r="D27" s="50"/>
      <c r="E27" s="50"/>
      <c r="F27" s="50"/>
      <c r="G27" s="68"/>
      <c r="H27" s="51"/>
      <c r="I27" s="5"/>
    </row>
    <row r="28" spans="1:9" ht="15.75" thickTop="1">
      <c r="A28" s="3"/>
      <c r="B28" s="23"/>
      <c r="C28" s="2"/>
      <c r="D28" s="2"/>
      <c r="E28" s="2"/>
      <c r="F28" s="2"/>
      <c r="G28" s="52"/>
      <c r="H28" s="3"/>
      <c r="I28" s="3"/>
    </row>
    <row r="29" spans="1:9" ht="15">
      <c r="A29" s="3"/>
      <c r="B29" s="23"/>
      <c r="C29" s="2"/>
      <c r="D29" s="2"/>
      <c r="E29" s="2"/>
      <c r="F29" s="2"/>
      <c r="G29" s="52"/>
      <c r="H29" s="3"/>
      <c r="I29" s="3"/>
    </row>
    <row r="30" spans="1:9" ht="15">
      <c r="A30" s="3"/>
      <c r="B30" s="23"/>
      <c r="C30" s="2"/>
      <c r="D30" s="2"/>
      <c r="E30" s="2"/>
      <c r="F30" s="2"/>
      <c r="G30" s="52"/>
      <c r="H30" s="3"/>
      <c r="I30" s="3"/>
    </row>
    <row r="31" spans="1:9" ht="15">
      <c r="A31" s="3"/>
      <c r="B31" s="23"/>
      <c r="C31" s="2"/>
      <c r="D31" s="2"/>
      <c r="E31" s="2"/>
      <c r="F31" s="2"/>
      <c r="G31" s="52"/>
      <c r="H31" s="3"/>
      <c r="I31" s="3"/>
    </row>
    <row r="32" spans="1:5" ht="18.75">
      <c r="A32" s="38" t="s">
        <v>50</v>
      </c>
      <c r="B32" s="36"/>
      <c r="C32" s="36"/>
      <c r="D32" s="36"/>
      <c r="E32" s="37"/>
    </row>
    <row r="35" spans="1:3" ht="15">
      <c r="A35" s="40" t="s">
        <v>49</v>
      </c>
      <c r="B35" s="39"/>
      <c r="C35" s="39"/>
    </row>
  </sheetData>
  <sheetProtection password="CA6F" sheet="1"/>
  <printOptions/>
  <pageMargins left="0.75" right="0.75" top="1" bottom="0.86" header="0.4921259845" footer="0.4921259845"/>
  <pageSetup horizontalDpi="300" verticalDpi="300" orientation="landscape" paperSize="9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41" t="s">
        <v>35</v>
      </c>
      <c r="B1" s="42" t="s">
        <v>34</v>
      </c>
      <c r="C1" s="53" t="str">
        <f>+Vstup!I1</f>
        <v>ZKO Ostrava - Třebovice</v>
      </c>
      <c r="D1" s="43"/>
      <c r="E1" s="43"/>
      <c r="F1" s="43"/>
      <c r="G1" s="43"/>
      <c r="H1" s="43"/>
      <c r="I1" s="4"/>
    </row>
    <row r="2" spans="1:9" ht="18">
      <c r="A2" s="63" t="s">
        <v>48</v>
      </c>
      <c r="B2" s="54" t="s">
        <v>34</v>
      </c>
      <c r="C2" s="55" t="str">
        <f>+Vstup!I2</f>
        <v>Třebovický závod obedience</v>
      </c>
      <c r="D2" s="3"/>
      <c r="E2" s="3"/>
      <c r="F2" s="3"/>
      <c r="G2" s="3"/>
      <c r="H2" s="3"/>
      <c r="I2" s="44"/>
    </row>
    <row r="3" spans="1:9" ht="18">
      <c r="A3" s="63" t="s">
        <v>44</v>
      </c>
      <c r="B3" s="54" t="s">
        <v>34</v>
      </c>
      <c r="C3" s="56">
        <f>+Vstup!I3</f>
        <v>40047</v>
      </c>
      <c r="D3" s="3"/>
      <c r="E3" s="3"/>
      <c r="F3" s="3"/>
      <c r="G3" s="3"/>
      <c r="H3" s="3"/>
      <c r="I3" s="44"/>
    </row>
    <row r="4" spans="1:9" ht="18">
      <c r="A4" s="64"/>
      <c r="B4" s="54" t="s">
        <v>34</v>
      </c>
      <c r="C4" s="57"/>
      <c r="D4" s="3"/>
      <c r="E4" s="3"/>
      <c r="F4" s="3"/>
      <c r="G4" s="3"/>
      <c r="H4" s="3"/>
      <c r="I4" s="44"/>
    </row>
    <row r="5" spans="1:9" ht="18">
      <c r="A5" s="63" t="s">
        <v>36</v>
      </c>
      <c r="B5" s="54" t="s">
        <v>34</v>
      </c>
      <c r="C5" s="58">
        <f>+Vstup!B39</f>
        <v>0</v>
      </c>
      <c r="D5" s="3"/>
      <c r="E5" s="3"/>
      <c r="F5" s="3"/>
      <c r="G5" s="3"/>
      <c r="H5" s="3"/>
      <c r="I5" s="44"/>
    </row>
    <row r="6" spans="1:9" ht="18">
      <c r="A6" s="63" t="s">
        <v>17</v>
      </c>
      <c r="B6" s="54" t="s">
        <v>34</v>
      </c>
      <c r="C6" s="58">
        <f>+Vstup!C39</f>
        <v>0</v>
      </c>
      <c r="D6" s="3"/>
      <c r="E6" s="3"/>
      <c r="F6" s="3"/>
      <c r="G6" s="3"/>
      <c r="H6" s="3"/>
      <c r="I6" s="44"/>
    </row>
    <row r="7" spans="1:9" ht="18">
      <c r="A7" s="63" t="s">
        <v>18</v>
      </c>
      <c r="B7" s="54" t="s">
        <v>34</v>
      </c>
      <c r="C7" s="58">
        <f>+Vstup!D39</f>
        <v>0</v>
      </c>
      <c r="D7" s="3"/>
      <c r="E7" s="3"/>
      <c r="F7" s="3"/>
      <c r="G7" s="3"/>
      <c r="H7" s="3"/>
      <c r="I7" s="44"/>
    </row>
    <row r="8" spans="1:9" ht="18">
      <c r="A8" s="63" t="s">
        <v>19</v>
      </c>
      <c r="B8" s="54" t="s">
        <v>34</v>
      </c>
      <c r="C8" s="58">
        <f>+Vstup!E39</f>
        <v>0</v>
      </c>
      <c r="D8" s="3"/>
      <c r="E8" s="3"/>
      <c r="F8" s="3"/>
      <c r="G8" s="3"/>
      <c r="H8" s="3"/>
      <c r="I8" s="44"/>
    </row>
    <row r="9" spans="1:9" ht="16.5" thickBot="1">
      <c r="A9" s="63"/>
      <c r="B9" s="59"/>
      <c r="C9" s="57"/>
      <c r="D9" s="3"/>
      <c r="E9" s="3"/>
      <c r="F9" s="3"/>
      <c r="G9" s="51"/>
      <c r="H9" s="3"/>
      <c r="I9" s="44"/>
    </row>
    <row r="10" spans="1:9" ht="18.75" thickTop="1">
      <c r="A10" s="63" t="s">
        <v>37</v>
      </c>
      <c r="B10" s="54" t="s">
        <v>34</v>
      </c>
      <c r="C10" s="56" t="str">
        <f>+Vstup!I4</f>
        <v>Eva Čapníková</v>
      </c>
      <c r="D10" s="3"/>
      <c r="E10" s="27" t="s">
        <v>46</v>
      </c>
      <c r="F10" s="25"/>
      <c r="G10" s="26"/>
      <c r="H10" s="3"/>
      <c r="I10" s="44"/>
    </row>
    <row r="11" spans="1:9" ht="18">
      <c r="A11" s="63" t="s">
        <v>38</v>
      </c>
      <c r="B11" s="54" t="s">
        <v>34</v>
      </c>
      <c r="C11" s="29" t="str">
        <f>+Vstup!I5</f>
        <v> </v>
      </c>
      <c r="D11" s="3"/>
      <c r="E11" s="19" t="s">
        <v>13</v>
      </c>
      <c r="F11" s="21"/>
      <c r="G11" s="20" t="s">
        <v>30</v>
      </c>
      <c r="H11" s="3"/>
      <c r="I11" s="44"/>
    </row>
    <row r="12" spans="1:9" ht="18">
      <c r="A12" s="63" t="s">
        <v>39</v>
      </c>
      <c r="B12" s="54" t="s">
        <v>34</v>
      </c>
      <c r="C12" s="29" t="str">
        <f>+Vstup!I6</f>
        <v>Marta Fuglevičová</v>
      </c>
      <c r="D12" s="3"/>
      <c r="E12" s="19" t="s">
        <v>14</v>
      </c>
      <c r="F12" s="21"/>
      <c r="G12" s="20" t="s">
        <v>31</v>
      </c>
      <c r="H12" s="3"/>
      <c r="I12" s="44"/>
    </row>
    <row r="13" spans="1:9" ht="18.75" thickBot="1">
      <c r="A13" s="63" t="s">
        <v>40</v>
      </c>
      <c r="B13" s="54" t="s">
        <v>34</v>
      </c>
      <c r="C13" s="29" t="str">
        <f>+Vstup!I7</f>
        <v> </v>
      </c>
      <c r="D13" s="3"/>
      <c r="E13" s="19" t="s">
        <v>15</v>
      </c>
      <c r="F13" s="21"/>
      <c r="G13" s="30" t="s">
        <v>32</v>
      </c>
      <c r="H13" s="3"/>
      <c r="I13" s="44"/>
    </row>
    <row r="14" spans="1:9" ht="20.25" customHeight="1" thickBot="1" thickTop="1">
      <c r="A14" s="45"/>
      <c r="B14" s="28"/>
      <c r="C14" s="29"/>
      <c r="D14" s="32">
        <f>+G26</f>
        <v>0</v>
      </c>
      <c r="E14" s="33" t="s">
        <v>47</v>
      </c>
      <c r="F14" s="34"/>
      <c r="G14" s="35" t="b">
        <f>IF(G26&gt;256.6,"Výborný",IF(G26&gt;224.6,"Velmi dobrý",IF(G26&gt;192,"Dobrý",IF(G26&gt;0,"Nehodnocen"))))</f>
        <v>0</v>
      </c>
      <c r="H14" s="3"/>
      <c r="I14" s="44"/>
    </row>
    <row r="15" spans="1:9" ht="30" thickBot="1" thickTop="1">
      <c r="A15" s="46"/>
      <c r="B15" s="14" t="s">
        <v>0</v>
      </c>
      <c r="C15" s="15" t="s">
        <v>1</v>
      </c>
      <c r="D15" s="18" t="s">
        <v>43</v>
      </c>
      <c r="E15" s="16" t="s">
        <v>37</v>
      </c>
      <c r="F15" s="17" t="s">
        <v>33</v>
      </c>
      <c r="G15" s="65" t="s">
        <v>2</v>
      </c>
      <c r="H15" s="3"/>
      <c r="I15" s="44"/>
    </row>
    <row r="16" spans="1:9" ht="14.25" customHeight="1">
      <c r="A16" s="46"/>
      <c r="B16" s="8">
        <v>1</v>
      </c>
      <c r="C16" s="9" t="s">
        <v>3</v>
      </c>
      <c r="D16" s="61">
        <v>0</v>
      </c>
      <c r="E16" s="31">
        <v>0</v>
      </c>
      <c r="F16" s="6">
        <v>3</v>
      </c>
      <c r="G16" s="66">
        <f>(H16*F16)</f>
        <v>0</v>
      </c>
      <c r="H16" s="47">
        <f>IF(D16=0,E16*2,D16+E16)/2</f>
        <v>0</v>
      </c>
      <c r="I16" s="44"/>
    </row>
    <row r="17" spans="1:9" ht="14.25" customHeight="1">
      <c r="A17" s="46"/>
      <c r="B17" s="10">
        <v>2</v>
      </c>
      <c r="C17" s="11" t="s">
        <v>4</v>
      </c>
      <c r="D17" s="60">
        <v>0</v>
      </c>
      <c r="E17" s="31">
        <v>0</v>
      </c>
      <c r="F17" s="1">
        <v>2</v>
      </c>
      <c r="G17" s="66">
        <f aca="true" t="shared" si="0" ref="G17:G25">(H17*F17)</f>
        <v>0</v>
      </c>
      <c r="H17" s="47">
        <f aca="true" t="shared" si="1" ref="H17:H25">IF(D17=0,E17*2,D17+E17)/2</f>
        <v>0</v>
      </c>
      <c r="I17" s="44"/>
    </row>
    <row r="18" spans="1:9" ht="14.25" customHeight="1">
      <c r="A18" s="46"/>
      <c r="B18" s="10">
        <v>3</v>
      </c>
      <c r="C18" s="11" t="s">
        <v>5</v>
      </c>
      <c r="D18" s="60">
        <v>0</v>
      </c>
      <c r="E18" s="31">
        <v>0</v>
      </c>
      <c r="F18" s="1">
        <v>3</v>
      </c>
      <c r="G18" s="66">
        <f t="shared" si="0"/>
        <v>0</v>
      </c>
      <c r="H18" s="47">
        <f t="shared" si="1"/>
        <v>0</v>
      </c>
      <c r="I18" s="44"/>
    </row>
    <row r="19" spans="1:9" ht="14.25" customHeight="1">
      <c r="A19" s="46"/>
      <c r="B19" s="10">
        <v>4</v>
      </c>
      <c r="C19" s="11" t="s">
        <v>6</v>
      </c>
      <c r="D19" s="60">
        <v>0</v>
      </c>
      <c r="E19" s="31">
        <v>0</v>
      </c>
      <c r="F19" s="1">
        <v>3</v>
      </c>
      <c r="G19" s="66">
        <f t="shared" si="0"/>
        <v>0</v>
      </c>
      <c r="H19" s="47">
        <f t="shared" si="1"/>
        <v>0</v>
      </c>
      <c r="I19" s="44"/>
    </row>
    <row r="20" spans="1:9" ht="14.25" customHeight="1">
      <c r="A20" s="46"/>
      <c r="B20" s="10">
        <v>5</v>
      </c>
      <c r="C20" s="11" t="s">
        <v>7</v>
      </c>
      <c r="D20" s="60">
        <v>0</v>
      </c>
      <c r="E20" s="31">
        <v>0</v>
      </c>
      <c r="F20" s="1">
        <v>4</v>
      </c>
      <c r="G20" s="66">
        <f t="shared" si="0"/>
        <v>0</v>
      </c>
      <c r="H20" s="47">
        <f t="shared" si="1"/>
        <v>0</v>
      </c>
      <c r="I20" s="44"/>
    </row>
    <row r="21" spans="1:9" ht="14.25" customHeight="1">
      <c r="A21" s="46"/>
      <c r="B21" s="10">
        <v>6</v>
      </c>
      <c r="C21" s="11" t="s">
        <v>8</v>
      </c>
      <c r="D21" s="60">
        <v>0</v>
      </c>
      <c r="E21" s="31">
        <v>0</v>
      </c>
      <c r="F21" s="1">
        <v>4</v>
      </c>
      <c r="G21" s="66">
        <f t="shared" si="0"/>
        <v>0</v>
      </c>
      <c r="H21" s="47">
        <f t="shared" si="1"/>
        <v>0</v>
      </c>
      <c r="I21" s="44"/>
    </row>
    <row r="22" spans="1:9" ht="14.25" customHeight="1">
      <c r="A22" s="46"/>
      <c r="B22" s="10">
        <v>7</v>
      </c>
      <c r="C22" s="11" t="s">
        <v>9</v>
      </c>
      <c r="D22" s="60">
        <v>0</v>
      </c>
      <c r="E22" s="31">
        <v>0</v>
      </c>
      <c r="F22" s="1">
        <v>3</v>
      </c>
      <c r="G22" s="66">
        <f t="shared" si="0"/>
        <v>0</v>
      </c>
      <c r="H22" s="47">
        <f t="shared" si="1"/>
        <v>0</v>
      </c>
      <c r="I22" s="44"/>
    </row>
    <row r="23" spans="1:9" ht="14.25" customHeight="1">
      <c r="A23" s="46"/>
      <c r="B23" s="10">
        <v>8</v>
      </c>
      <c r="C23" s="11" t="s">
        <v>10</v>
      </c>
      <c r="D23" s="60">
        <v>0</v>
      </c>
      <c r="E23" s="31">
        <v>0</v>
      </c>
      <c r="F23" s="1">
        <v>3</v>
      </c>
      <c r="G23" s="66">
        <f t="shared" si="0"/>
        <v>0</v>
      </c>
      <c r="H23" s="47">
        <f t="shared" si="1"/>
        <v>0</v>
      </c>
      <c r="I23" s="44"/>
    </row>
    <row r="24" spans="1:9" ht="14.25" customHeight="1">
      <c r="A24" s="46"/>
      <c r="B24" s="10">
        <v>9</v>
      </c>
      <c r="C24" s="11" t="s">
        <v>11</v>
      </c>
      <c r="D24" s="60">
        <v>0</v>
      </c>
      <c r="E24" s="31">
        <v>0</v>
      </c>
      <c r="F24" s="1">
        <v>3</v>
      </c>
      <c r="G24" s="66">
        <f t="shared" si="0"/>
        <v>0</v>
      </c>
      <c r="H24" s="47">
        <f t="shared" si="1"/>
        <v>0</v>
      </c>
      <c r="I24" s="44"/>
    </row>
    <row r="25" spans="1:9" ht="14.25" customHeight="1" thickBot="1">
      <c r="A25" s="46"/>
      <c r="B25" s="12">
        <v>10</v>
      </c>
      <c r="C25" s="13" t="s">
        <v>12</v>
      </c>
      <c r="D25" s="62">
        <v>0</v>
      </c>
      <c r="E25" s="31">
        <v>0</v>
      </c>
      <c r="F25" s="7">
        <v>4</v>
      </c>
      <c r="G25" s="66">
        <f t="shared" si="0"/>
        <v>0</v>
      </c>
      <c r="H25" s="47">
        <f t="shared" si="1"/>
        <v>0</v>
      </c>
      <c r="I25" s="44"/>
    </row>
    <row r="26" spans="1:9" ht="21" thickBot="1" thickTop="1">
      <c r="A26" s="48"/>
      <c r="B26" s="22"/>
      <c r="C26" s="24" t="s">
        <v>45</v>
      </c>
      <c r="D26" s="24"/>
      <c r="E26" s="24"/>
      <c r="F26" s="24"/>
      <c r="G26" s="67">
        <f>SUM(G16:G25)</f>
        <v>0</v>
      </c>
      <c r="H26" s="51"/>
      <c r="I26" s="44"/>
    </row>
    <row r="27" spans="1:9" ht="16.5" thickBot="1" thickTop="1">
      <c r="A27" s="48"/>
      <c r="B27" s="49"/>
      <c r="C27" s="50"/>
      <c r="D27" s="50"/>
      <c r="E27" s="50"/>
      <c r="F27" s="50"/>
      <c r="G27" s="68"/>
      <c r="H27" s="51"/>
      <c r="I27" s="5"/>
    </row>
    <row r="28" spans="1:9" ht="15.75" thickTop="1">
      <c r="A28" s="3"/>
      <c r="B28" s="23"/>
      <c r="C28" s="2"/>
      <c r="D28" s="2"/>
      <c r="E28" s="2"/>
      <c r="F28" s="2"/>
      <c r="G28" s="52"/>
      <c r="H28" s="3"/>
      <c r="I28" s="3"/>
    </row>
    <row r="29" spans="1:9" ht="15">
      <c r="A29" s="3"/>
      <c r="B29" s="23"/>
      <c r="C29" s="2"/>
      <c r="D29" s="2"/>
      <c r="E29" s="2"/>
      <c r="F29" s="2"/>
      <c r="G29" s="52"/>
      <c r="H29" s="3"/>
      <c r="I29" s="3"/>
    </row>
    <row r="30" spans="1:9" ht="15">
      <c r="A30" s="3"/>
      <c r="B30" s="23"/>
      <c r="C30" s="2"/>
      <c r="D30" s="2"/>
      <c r="E30" s="2"/>
      <c r="F30" s="2"/>
      <c r="G30" s="52"/>
      <c r="H30" s="3"/>
      <c r="I30" s="3"/>
    </row>
    <row r="31" spans="1:9" ht="15">
      <c r="A31" s="3"/>
      <c r="B31" s="23"/>
      <c r="C31" s="2"/>
      <c r="D31" s="2"/>
      <c r="E31" s="2"/>
      <c r="F31" s="2"/>
      <c r="G31" s="52"/>
      <c r="H31" s="3"/>
      <c r="I31" s="3"/>
    </row>
    <row r="32" spans="1:5" ht="18.75">
      <c r="A32" s="38" t="s">
        <v>50</v>
      </c>
      <c r="B32" s="36"/>
      <c r="C32" s="36"/>
      <c r="D32" s="36"/>
      <c r="E32" s="37"/>
    </row>
    <row r="35" spans="1:3" ht="15">
      <c r="A35" s="40" t="s">
        <v>49</v>
      </c>
      <c r="B35" s="39"/>
      <c r="C35" s="39"/>
    </row>
  </sheetData>
  <sheetProtection password="CA6F" sheet="1" objects="1" scenarios="1"/>
  <printOptions/>
  <pageMargins left="0.75" right="0.75" top="1" bottom="1" header="0.4921259845" footer="0.4921259845"/>
  <pageSetup orientation="portrait" paperSize="9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41" t="s">
        <v>35</v>
      </c>
      <c r="B1" s="42" t="s">
        <v>34</v>
      </c>
      <c r="C1" s="53" t="str">
        <f>+Vstup!I1</f>
        <v>ZKO Ostrava - Třebovice</v>
      </c>
      <c r="D1" s="43"/>
      <c r="E1" s="43"/>
      <c r="F1" s="43"/>
      <c r="G1" s="43"/>
      <c r="H1" s="43"/>
      <c r="I1" s="4"/>
    </row>
    <row r="2" spans="1:9" ht="18">
      <c r="A2" s="63" t="s">
        <v>48</v>
      </c>
      <c r="B2" s="54" t="s">
        <v>34</v>
      </c>
      <c r="C2" s="55" t="str">
        <f>+Vstup!I2</f>
        <v>Třebovický závod obedience</v>
      </c>
      <c r="D2" s="3"/>
      <c r="E2" s="3"/>
      <c r="F2" s="3"/>
      <c r="G2" s="3"/>
      <c r="H2" s="3"/>
      <c r="I2" s="44"/>
    </row>
    <row r="3" spans="1:9" ht="18">
      <c r="A3" s="63" t="s">
        <v>44</v>
      </c>
      <c r="B3" s="54" t="s">
        <v>34</v>
      </c>
      <c r="C3" s="56">
        <f>+Vstup!I3</f>
        <v>40047</v>
      </c>
      <c r="D3" s="3"/>
      <c r="E3" s="3"/>
      <c r="F3" s="3"/>
      <c r="G3" s="3"/>
      <c r="H3" s="3"/>
      <c r="I3" s="44"/>
    </row>
    <row r="4" spans="1:9" ht="18">
      <c r="A4" s="64"/>
      <c r="B4" s="54" t="s">
        <v>34</v>
      </c>
      <c r="C4" s="57"/>
      <c r="D4" s="3"/>
      <c r="E4" s="3"/>
      <c r="F4" s="3"/>
      <c r="G4" s="3"/>
      <c r="H4" s="3"/>
      <c r="I4" s="44"/>
    </row>
    <row r="5" spans="1:9" ht="18">
      <c r="A5" s="63" t="s">
        <v>36</v>
      </c>
      <c r="B5" s="54" t="s">
        <v>34</v>
      </c>
      <c r="C5" s="58">
        <f>+Vstup!B40</f>
        <v>0</v>
      </c>
      <c r="D5" s="3"/>
      <c r="E5" s="3"/>
      <c r="F5" s="3"/>
      <c r="G5" s="3"/>
      <c r="H5" s="3"/>
      <c r="I5" s="44"/>
    </row>
    <row r="6" spans="1:9" ht="18">
      <c r="A6" s="63" t="s">
        <v>17</v>
      </c>
      <c r="B6" s="54" t="s">
        <v>34</v>
      </c>
      <c r="C6" s="58">
        <f>+Vstup!C40</f>
        <v>0</v>
      </c>
      <c r="D6" s="3"/>
      <c r="E6" s="3"/>
      <c r="F6" s="3"/>
      <c r="G6" s="3"/>
      <c r="H6" s="3"/>
      <c r="I6" s="44"/>
    </row>
    <row r="7" spans="1:9" ht="18">
      <c r="A7" s="63" t="s">
        <v>18</v>
      </c>
      <c r="B7" s="54" t="s">
        <v>34</v>
      </c>
      <c r="C7" s="58">
        <f>+Vstup!D40</f>
        <v>0</v>
      </c>
      <c r="D7" s="3"/>
      <c r="E7" s="3"/>
      <c r="F7" s="3"/>
      <c r="G7" s="3"/>
      <c r="H7" s="3"/>
      <c r="I7" s="44"/>
    </row>
    <row r="8" spans="1:9" ht="18">
      <c r="A8" s="63" t="s">
        <v>19</v>
      </c>
      <c r="B8" s="54" t="s">
        <v>34</v>
      </c>
      <c r="C8" s="58">
        <f>+Vstup!E40</f>
        <v>0</v>
      </c>
      <c r="D8" s="3"/>
      <c r="E8" s="3"/>
      <c r="F8" s="3"/>
      <c r="G8" s="3"/>
      <c r="H8" s="3"/>
      <c r="I8" s="44"/>
    </row>
    <row r="9" spans="1:9" ht="16.5" thickBot="1">
      <c r="A9" s="63"/>
      <c r="B9" s="59"/>
      <c r="C9" s="57"/>
      <c r="D9" s="3"/>
      <c r="E9" s="3"/>
      <c r="F9" s="3"/>
      <c r="G9" s="51"/>
      <c r="H9" s="3"/>
      <c r="I9" s="44"/>
    </row>
    <row r="10" spans="1:9" ht="18.75" thickTop="1">
      <c r="A10" s="63" t="s">
        <v>37</v>
      </c>
      <c r="B10" s="54" t="s">
        <v>34</v>
      </c>
      <c r="C10" s="56" t="str">
        <f>+Vstup!I4</f>
        <v>Eva Čapníková</v>
      </c>
      <c r="D10" s="3"/>
      <c r="E10" s="27" t="s">
        <v>46</v>
      </c>
      <c r="F10" s="25"/>
      <c r="G10" s="26"/>
      <c r="H10" s="3"/>
      <c r="I10" s="44"/>
    </row>
    <row r="11" spans="1:9" ht="18">
      <c r="A11" s="63" t="s">
        <v>38</v>
      </c>
      <c r="B11" s="54" t="s">
        <v>34</v>
      </c>
      <c r="C11" s="29" t="str">
        <f>+Vstup!I5</f>
        <v> </v>
      </c>
      <c r="D11" s="3"/>
      <c r="E11" s="19" t="s">
        <v>13</v>
      </c>
      <c r="F11" s="21"/>
      <c r="G11" s="20" t="s">
        <v>30</v>
      </c>
      <c r="H11" s="3"/>
      <c r="I11" s="44"/>
    </row>
    <row r="12" spans="1:9" ht="18">
      <c r="A12" s="63" t="s">
        <v>39</v>
      </c>
      <c r="B12" s="54" t="s">
        <v>34</v>
      </c>
      <c r="C12" s="29" t="str">
        <f>+Vstup!I6</f>
        <v>Marta Fuglevičová</v>
      </c>
      <c r="D12" s="3"/>
      <c r="E12" s="19" t="s">
        <v>14</v>
      </c>
      <c r="F12" s="21"/>
      <c r="G12" s="20" t="s">
        <v>31</v>
      </c>
      <c r="H12" s="3"/>
      <c r="I12" s="44"/>
    </row>
    <row r="13" spans="1:9" ht="18.75" thickBot="1">
      <c r="A13" s="63" t="s">
        <v>40</v>
      </c>
      <c r="B13" s="54" t="s">
        <v>34</v>
      </c>
      <c r="C13" s="29" t="str">
        <f>+Vstup!I7</f>
        <v> </v>
      </c>
      <c r="D13" s="3"/>
      <c r="E13" s="19" t="s">
        <v>15</v>
      </c>
      <c r="F13" s="21"/>
      <c r="G13" s="30" t="s">
        <v>32</v>
      </c>
      <c r="H13" s="3"/>
      <c r="I13" s="44"/>
    </row>
    <row r="14" spans="1:9" ht="20.25" customHeight="1" thickBot="1" thickTop="1">
      <c r="A14" s="45"/>
      <c r="B14" s="28"/>
      <c r="C14" s="29"/>
      <c r="D14" s="32">
        <f>+G26</f>
        <v>0</v>
      </c>
      <c r="E14" s="33" t="s">
        <v>47</v>
      </c>
      <c r="F14" s="34"/>
      <c r="G14" s="35" t="b">
        <f>IF(G26&gt;256.6,"Výborný",IF(G26&gt;224.6,"Velmi dobrý",IF(G26&gt;192,"Dobrý",IF(G26&gt;0,"Nehodnocen"))))</f>
        <v>0</v>
      </c>
      <c r="H14" s="3"/>
      <c r="I14" s="44"/>
    </row>
    <row r="15" spans="1:9" ht="30" thickBot="1" thickTop="1">
      <c r="A15" s="46"/>
      <c r="B15" s="14" t="s">
        <v>0</v>
      </c>
      <c r="C15" s="15" t="s">
        <v>1</v>
      </c>
      <c r="D15" s="18" t="s">
        <v>43</v>
      </c>
      <c r="E15" s="16" t="s">
        <v>37</v>
      </c>
      <c r="F15" s="17" t="s">
        <v>33</v>
      </c>
      <c r="G15" s="65" t="s">
        <v>2</v>
      </c>
      <c r="H15" s="3"/>
      <c r="I15" s="44"/>
    </row>
    <row r="16" spans="1:9" ht="14.25" customHeight="1">
      <c r="A16" s="46"/>
      <c r="B16" s="8">
        <v>1</v>
      </c>
      <c r="C16" s="9" t="s">
        <v>3</v>
      </c>
      <c r="D16" s="61">
        <v>0</v>
      </c>
      <c r="E16" s="31">
        <v>0</v>
      </c>
      <c r="F16" s="6">
        <v>3</v>
      </c>
      <c r="G16" s="66">
        <f>(H16*F16)</f>
        <v>0</v>
      </c>
      <c r="H16" s="47">
        <f>IF(D16=0,E16*2,D16+E16)/2</f>
        <v>0</v>
      </c>
      <c r="I16" s="44"/>
    </row>
    <row r="17" spans="1:9" ht="14.25" customHeight="1">
      <c r="A17" s="46"/>
      <c r="B17" s="10">
        <v>2</v>
      </c>
      <c r="C17" s="11" t="s">
        <v>4</v>
      </c>
      <c r="D17" s="60">
        <v>0</v>
      </c>
      <c r="E17" s="31">
        <v>0</v>
      </c>
      <c r="F17" s="1">
        <v>2</v>
      </c>
      <c r="G17" s="66">
        <f aca="true" t="shared" si="0" ref="G17:G25">(H17*F17)</f>
        <v>0</v>
      </c>
      <c r="H17" s="47">
        <f aca="true" t="shared" si="1" ref="H17:H25">IF(D17=0,E17*2,D17+E17)/2</f>
        <v>0</v>
      </c>
      <c r="I17" s="44"/>
    </row>
    <row r="18" spans="1:9" ht="14.25" customHeight="1">
      <c r="A18" s="46"/>
      <c r="B18" s="10">
        <v>3</v>
      </c>
      <c r="C18" s="11" t="s">
        <v>5</v>
      </c>
      <c r="D18" s="60">
        <v>0</v>
      </c>
      <c r="E18" s="31">
        <v>0</v>
      </c>
      <c r="F18" s="1">
        <v>3</v>
      </c>
      <c r="G18" s="66">
        <f t="shared" si="0"/>
        <v>0</v>
      </c>
      <c r="H18" s="47">
        <f t="shared" si="1"/>
        <v>0</v>
      </c>
      <c r="I18" s="44"/>
    </row>
    <row r="19" spans="1:9" ht="14.25" customHeight="1">
      <c r="A19" s="46"/>
      <c r="B19" s="10">
        <v>4</v>
      </c>
      <c r="C19" s="11" t="s">
        <v>6</v>
      </c>
      <c r="D19" s="60">
        <v>0</v>
      </c>
      <c r="E19" s="31">
        <v>0</v>
      </c>
      <c r="F19" s="1">
        <v>3</v>
      </c>
      <c r="G19" s="66">
        <f t="shared" si="0"/>
        <v>0</v>
      </c>
      <c r="H19" s="47">
        <f t="shared" si="1"/>
        <v>0</v>
      </c>
      <c r="I19" s="44"/>
    </row>
    <row r="20" spans="1:9" ht="14.25" customHeight="1">
      <c r="A20" s="46"/>
      <c r="B20" s="10">
        <v>5</v>
      </c>
      <c r="C20" s="11" t="s">
        <v>7</v>
      </c>
      <c r="D20" s="60">
        <v>0</v>
      </c>
      <c r="E20" s="31">
        <v>0</v>
      </c>
      <c r="F20" s="1">
        <v>4</v>
      </c>
      <c r="G20" s="66">
        <f t="shared" si="0"/>
        <v>0</v>
      </c>
      <c r="H20" s="47">
        <f t="shared" si="1"/>
        <v>0</v>
      </c>
      <c r="I20" s="44"/>
    </row>
    <row r="21" spans="1:9" ht="14.25" customHeight="1">
      <c r="A21" s="46"/>
      <c r="B21" s="10">
        <v>6</v>
      </c>
      <c r="C21" s="11" t="s">
        <v>8</v>
      </c>
      <c r="D21" s="60">
        <v>0</v>
      </c>
      <c r="E21" s="31">
        <v>0</v>
      </c>
      <c r="F21" s="1">
        <v>4</v>
      </c>
      <c r="G21" s="66">
        <f t="shared" si="0"/>
        <v>0</v>
      </c>
      <c r="H21" s="47">
        <f t="shared" si="1"/>
        <v>0</v>
      </c>
      <c r="I21" s="44"/>
    </row>
    <row r="22" spans="1:9" ht="14.25" customHeight="1">
      <c r="A22" s="46"/>
      <c r="B22" s="10">
        <v>7</v>
      </c>
      <c r="C22" s="11" t="s">
        <v>9</v>
      </c>
      <c r="D22" s="60">
        <v>0</v>
      </c>
      <c r="E22" s="31">
        <v>0</v>
      </c>
      <c r="F22" s="1">
        <v>3</v>
      </c>
      <c r="G22" s="66">
        <f t="shared" si="0"/>
        <v>0</v>
      </c>
      <c r="H22" s="47">
        <f t="shared" si="1"/>
        <v>0</v>
      </c>
      <c r="I22" s="44"/>
    </row>
    <row r="23" spans="1:9" ht="14.25" customHeight="1">
      <c r="A23" s="46"/>
      <c r="B23" s="10">
        <v>8</v>
      </c>
      <c r="C23" s="11" t="s">
        <v>10</v>
      </c>
      <c r="D23" s="60">
        <v>0</v>
      </c>
      <c r="E23" s="31">
        <v>0</v>
      </c>
      <c r="F23" s="1">
        <v>3</v>
      </c>
      <c r="G23" s="66">
        <f t="shared" si="0"/>
        <v>0</v>
      </c>
      <c r="H23" s="47">
        <f t="shared" si="1"/>
        <v>0</v>
      </c>
      <c r="I23" s="44"/>
    </row>
    <row r="24" spans="1:9" ht="14.25" customHeight="1">
      <c r="A24" s="46"/>
      <c r="B24" s="10">
        <v>9</v>
      </c>
      <c r="C24" s="11" t="s">
        <v>11</v>
      </c>
      <c r="D24" s="60">
        <v>0</v>
      </c>
      <c r="E24" s="31">
        <v>0</v>
      </c>
      <c r="F24" s="1">
        <v>3</v>
      </c>
      <c r="G24" s="66">
        <f t="shared" si="0"/>
        <v>0</v>
      </c>
      <c r="H24" s="47">
        <f t="shared" si="1"/>
        <v>0</v>
      </c>
      <c r="I24" s="44"/>
    </row>
    <row r="25" spans="1:9" ht="14.25" customHeight="1" thickBot="1">
      <c r="A25" s="46"/>
      <c r="B25" s="12">
        <v>10</v>
      </c>
      <c r="C25" s="13" t="s">
        <v>12</v>
      </c>
      <c r="D25" s="62">
        <v>0</v>
      </c>
      <c r="E25" s="31">
        <v>0</v>
      </c>
      <c r="F25" s="7">
        <v>4</v>
      </c>
      <c r="G25" s="66">
        <f t="shared" si="0"/>
        <v>0</v>
      </c>
      <c r="H25" s="47">
        <f t="shared" si="1"/>
        <v>0</v>
      </c>
      <c r="I25" s="44"/>
    </row>
    <row r="26" spans="1:9" ht="21" thickBot="1" thickTop="1">
      <c r="A26" s="48"/>
      <c r="B26" s="22"/>
      <c r="C26" s="24" t="s">
        <v>45</v>
      </c>
      <c r="D26" s="24"/>
      <c r="E26" s="24"/>
      <c r="F26" s="24"/>
      <c r="G26" s="67">
        <f>SUM(G16:G25)</f>
        <v>0</v>
      </c>
      <c r="H26" s="51"/>
      <c r="I26" s="44"/>
    </row>
    <row r="27" spans="1:9" ht="16.5" thickBot="1" thickTop="1">
      <c r="A27" s="48"/>
      <c r="B27" s="49"/>
      <c r="C27" s="50"/>
      <c r="D27" s="50"/>
      <c r="E27" s="50"/>
      <c r="F27" s="50"/>
      <c r="G27" s="68"/>
      <c r="H27" s="51"/>
      <c r="I27" s="5"/>
    </row>
    <row r="28" spans="1:9" ht="15.75" thickTop="1">
      <c r="A28" s="3"/>
      <c r="B28" s="23"/>
      <c r="C28" s="2"/>
      <c r="D28" s="2"/>
      <c r="E28" s="2"/>
      <c r="F28" s="2"/>
      <c r="G28" s="52"/>
      <c r="H28" s="3"/>
      <c r="I28" s="3"/>
    </row>
    <row r="29" spans="1:9" ht="15">
      <c r="A29" s="3"/>
      <c r="B29" s="23"/>
      <c r="C29" s="2"/>
      <c r="D29" s="2"/>
      <c r="E29" s="2"/>
      <c r="F29" s="2"/>
      <c r="G29" s="52"/>
      <c r="H29" s="3"/>
      <c r="I29" s="3"/>
    </row>
    <row r="30" spans="1:9" ht="15">
      <c r="A30" s="3"/>
      <c r="B30" s="23"/>
      <c r="C30" s="2"/>
      <c r="D30" s="2"/>
      <c r="E30" s="2"/>
      <c r="F30" s="2"/>
      <c r="G30" s="52"/>
      <c r="H30" s="3"/>
      <c r="I30" s="3"/>
    </row>
    <row r="31" spans="1:9" ht="15">
      <c r="A31" s="3"/>
      <c r="B31" s="23"/>
      <c r="C31" s="2"/>
      <c r="D31" s="2"/>
      <c r="E31" s="2"/>
      <c r="F31" s="2"/>
      <c r="G31" s="52"/>
      <c r="H31" s="3"/>
      <c r="I31" s="3"/>
    </row>
    <row r="32" spans="1:5" ht="18.75">
      <c r="A32" s="38" t="s">
        <v>50</v>
      </c>
      <c r="B32" s="36"/>
      <c r="C32" s="36"/>
      <c r="D32" s="36"/>
      <c r="E32" s="37"/>
    </row>
    <row r="35" spans="1:3" ht="15">
      <c r="A35" s="40" t="s">
        <v>49</v>
      </c>
      <c r="B35" s="39"/>
      <c r="C35" s="39"/>
    </row>
  </sheetData>
  <sheetProtection password="CA6F" sheet="1" objects="1" scenarios="1"/>
  <printOptions/>
  <pageMargins left="0.75" right="0.75" top="1" bottom="1" header="0.4921259845" footer="0.4921259845"/>
  <pageSetup orientation="portrait" paperSize="9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41" t="s">
        <v>35</v>
      </c>
      <c r="B1" s="42" t="s">
        <v>34</v>
      </c>
      <c r="C1" s="53" t="str">
        <f>+Vstup!I1</f>
        <v>ZKO Ostrava - Třebovice</v>
      </c>
      <c r="D1" s="43"/>
      <c r="E1" s="43"/>
      <c r="F1" s="43"/>
      <c r="G1" s="43"/>
      <c r="H1" s="43"/>
      <c r="I1" s="4"/>
    </row>
    <row r="2" spans="1:9" ht="18">
      <c r="A2" s="63" t="s">
        <v>48</v>
      </c>
      <c r="B2" s="54" t="s">
        <v>34</v>
      </c>
      <c r="C2" s="55" t="str">
        <f>+Vstup!I2</f>
        <v>Třebovický závod obedience</v>
      </c>
      <c r="D2" s="3"/>
      <c r="E2" s="3"/>
      <c r="F2" s="3"/>
      <c r="G2" s="3"/>
      <c r="H2" s="3"/>
      <c r="I2" s="44"/>
    </row>
    <row r="3" spans="1:9" ht="18">
      <c r="A3" s="63" t="s">
        <v>44</v>
      </c>
      <c r="B3" s="54" t="s">
        <v>34</v>
      </c>
      <c r="C3" s="56">
        <f>+Vstup!I3</f>
        <v>40047</v>
      </c>
      <c r="D3" s="3"/>
      <c r="E3" s="3"/>
      <c r="F3" s="3"/>
      <c r="G3" s="3"/>
      <c r="H3" s="3"/>
      <c r="I3" s="44"/>
    </row>
    <row r="4" spans="1:9" ht="18">
      <c r="A4" s="64"/>
      <c r="B4" s="54" t="s">
        <v>34</v>
      </c>
      <c r="C4" s="57"/>
      <c r="D4" s="3"/>
      <c r="E4" s="3"/>
      <c r="F4" s="3"/>
      <c r="G4" s="3"/>
      <c r="H4" s="3"/>
      <c r="I4" s="44"/>
    </row>
    <row r="5" spans="1:9" ht="18">
      <c r="A5" s="63" t="s">
        <v>36</v>
      </c>
      <c r="B5" s="54" t="s">
        <v>34</v>
      </c>
      <c r="C5" s="58">
        <f>+Vstup!B41</f>
        <v>0</v>
      </c>
      <c r="D5" s="3"/>
      <c r="E5" s="3"/>
      <c r="F5" s="3"/>
      <c r="G5" s="3"/>
      <c r="H5" s="3"/>
      <c r="I5" s="44"/>
    </row>
    <row r="6" spans="1:9" ht="18">
      <c r="A6" s="63" t="s">
        <v>17</v>
      </c>
      <c r="B6" s="54" t="s">
        <v>34</v>
      </c>
      <c r="C6" s="58">
        <f>+Vstup!C41</f>
        <v>0</v>
      </c>
      <c r="D6" s="3"/>
      <c r="E6" s="3"/>
      <c r="F6" s="3"/>
      <c r="G6" s="3"/>
      <c r="H6" s="3"/>
      <c r="I6" s="44"/>
    </row>
    <row r="7" spans="1:9" ht="18">
      <c r="A7" s="63" t="s">
        <v>18</v>
      </c>
      <c r="B7" s="54" t="s">
        <v>34</v>
      </c>
      <c r="C7" s="58">
        <f>+Vstup!D41</f>
        <v>0</v>
      </c>
      <c r="D7" s="3"/>
      <c r="E7" s="3"/>
      <c r="F7" s="3"/>
      <c r="G7" s="3"/>
      <c r="H7" s="3"/>
      <c r="I7" s="44"/>
    </row>
    <row r="8" spans="1:9" ht="18">
      <c r="A8" s="63" t="s">
        <v>19</v>
      </c>
      <c r="B8" s="54" t="s">
        <v>34</v>
      </c>
      <c r="C8" s="58">
        <f>+Vstup!E41</f>
        <v>0</v>
      </c>
      <c r="D8" s="3"/>
      <c r="E8" s="3"/>
      <c r="F8" s="3"/>
      <c r="G8" s="3"/>
      <c r="H8" s="3"/>
      <c r="I8" s="44"/>
    </row>
    <row r="9" spans="1:9" ht="16.5" thickBot="1">
      <c r="A9" s="63"/>
      <c r="B9" s="59"/>
      <c r="C9" s="57"/>
      <c r="D9" s="3"/>
      <c r="E9" s="3"/>
      <c r="F9" s="3"/>
      <c r="G9" s="51"/>
      <c r="H9" s="3"/>
      <c r="I9" s="44"/>
    </row>
    <row r="10" spans="1:9" ht="18.75" thickTop="1">
      <c r="A10" s="63" t="s">
        <v>37</v>
      </c>
      <c r="B10" s="54" t="s">
        <v>34</v>
      </c>
      <c r="C10" s="56" t="str">
        <f>+Vstup!I4</f>
        <v>Eva Čapníková</v>
      </c>
      <c r="D10" s="3"/>
      <c r="E10" s="27" t="s">
        <v>46</v>
      </c>
      <c r="F10" s="25"/>
      <c r="G10" s="26"/>
      <c r="H10" s="3"/>
      <c r="I10" s="44"/>
    </row>
    <row r="11" spans="1:9" ht="18">
      <c r="A11" s="63" t="s">
        <v>38</v>
      </c>
      <c r="B11" s="54" t="s">
        <v>34</v>
      </c>
      <c r="C11" s="29" t="str">
        <f>+Vstup!I5</f>
        <v> </v>
      </c>
      <c r="D11" s="3"/>
      <c r="E11" s="19" t="s">
        <v>13</v>
      </c>
      <c r="F11" s="21"/>
      <c r="G11" s="20" t="s">
        <v>30</v>
      </c>
      <c r="H11" s="3"/>
      <c r="I11" s="44"/>
    </row>
    <row r="12" spans="1:9" ht="18">
      <c r="A12" s="63" t="s">
        <v>39</v>
      </c>
      <c r="B12" s="54" t="s">
        <v>34</v>
      </c>
      <c r="C12" s="29" t="str">
        <f>+Vstup!I6</f>
        <v>Marta Fuglevičová</v>
      </c>
      <c r="D12" s="3"/>
      <c r="E12" s="19" t="s">
        <v>14</v>
      </c>
      <c r="F12" s="21"/>
      <c r="G12" s="20" t="s">
        <v>31</v>
      </c>
      <c r="H12" s="3"/>
      <c r="I12" s="44"/>
    </row>
    <row r="13" spans="1:9" ht="18.75" thickBot="1">
      <c r="A13" s="63" t="s">
        <v>40</v>
      </c>
      <c r="B13" s="54" t="s">
        <v>34</v>
      </c>
      <c r="C13" s="29" t="str">
        <f>+Vstup!I7</f>
        <v> </v>
      </c>
      <c r="D13" s="3"/>
      <c r="E13" s="19" t="s">
        <v>15</v>
      </c>
      <c r="F13" s="21"/>
      <c r="G13" s="30" t="s">
        <v>32</v>
      </c>
      <c r="H13" s="3"/>
      <c r="I13" s="44"/>
    </row>
    <row r="14" spans="1:9" ht="20.25" customHeight="1" thickBot="1" thickTop="1">
      <c r="A14" s="45"/>
      <c r="B14" s="28"/>
      <c r="C14" s="29"/>
      <c r="D14" s="32">
        <f>+G26</f>
        <v>0</v>
      </c>
      <c r="E14" s="33" t="s">
        <v>47</v>
      </c>
      <c r="F14" s="34"/>
      <c r="G14" s="35" t="b">
        <f>IF(G26&gt;256.6,"Výborný",IF(G26&gt;224.6,"Velmi dobrý",IF(G26&gt;192,"Dobrý",IF(G26&gt;0,"Nehodnocen"))))</f>
        <v>0</v>
      </c>
      <c r="H14" s="3"/>
      <c r="I14" s="44"/>
    </row>
    <row r="15" spans="1:9" ht="30" thickBot="1" thickTop="1">
      <c r="A15" s="46"/>
      <c r="B15" s="14" t="s">
        <v>0</v>
      </c>
      <c r="C15" s="15" t="s">
        <v>1</v>
      </c>
      <c r="D15" s="18" t="s">
        <v>43</v>
      </c>
      <c r="E15" s="16" t="s">
        <v>37</v>
      </c>
      <c r="F15" s="17" t="s">
        <v>33</v>
      </c>
      <c r="G15" s="65" t="s">
        <v>2</v>
      </c>
      <c r="H15" s="3"/>
      <c r="I15" s="44"/>
    </row>
    <row r="16" spans="1:9" ht="14.25" customHeight="1">
      <c r="A16" s="46"/>
      <c r="B16" s="8">
        <v>1</v>
      </c>
      <c r="C16" s="9" t="s">
        <v>3</v>
      </c>
      <c r="D16" s="61">
        <v>0</v>
      </c>
      <c r="E16" s="31">
        <v>0</v>
      </c>
      <c r="F16" s="6">
        <v>3</v>
      </c>
      <c r="G16" s="66">
        <f>(H16*F16)</f>
        <v>0</v>
      </c>
      <c r="H16" s="47">
        <f>IF(D16=0,E16*2,D16+E16)/2</f>
        <v>0</v>
      </c>
      <c r="I16" s="44"/>
    </row>
    <row r="17" spans="1:9" ht="14.25" customHeight="1">
      <c r="A17" s="46"/>
      <c r="B17" s="10">
        <v>2</v>
      </c>
      <c r="C17" s="11" t="s">
        <v>4</v>
      </c>
      <c r="D17" s="60">
        <v>0</v>
      </c>
      <c r="E17" s="31">
        <v>0</v>
      </c>
      <c r="F17" s="1">
        <v>2</v>
      </c>
      <c r="G17" s="66">
        <f aca="true" t="shared" si="0" ref="G17:G25">(H17*F17)</f>
        <v>0</v>
      </c>
      <c r="H17" s="47">
        <f aca="true" t="shared" si="1" ref="H17:H25">IF(D17=0,E17*2,D17+E17)/2</f>
        <v>0</v>
      </c>
      <c r="I17" s="44"/>
    </row>
    <row r="18" spans="1:9" ht="14.25" customHeight="1">
      <c r="A18" s="46"/>
      <c r="B18" s="10">
        <v>3</v>
      </c>
      <c r="C18" s="11" t="s">
        <v>5</v>
      </c>
      <c r="D18" s="60">
        <v>0</v>
      </c>
      <c r="E18" s="31">
        <v>0</v>
      </c>
      <c r="F18" s="1">
        <v>3</v>
      </c>
      <c r="G18" s="66">
        <f t="shared" si="0"/>
        <v>0</v>
      </c>
      <c r="H18" s="47">
        <f t="shared" si="1"/>
        <v>0</v>
      </c>
      <c r="I18" s="44"/>
    </row>
    <row r="19" spans="1:9" ht="14.25" customHeight="1">
      <c r="A19" s="46"/>
      <c r="B19" s="10">
        <v>4</v>
      </c>
      <c r="C19" s="11" t="s">
        <v>6</v>
      </c>
      <c r="D19" s="60">
        <v>0</v>
      </c>
      <c r="E19" s="31">
        <v>0</v>
      </c>
      <c r="F19" s="1">
        <v>3</v>
      </c>
      <c r="G19" s="66">
        <f t="shared" si="0"/>
        <v>0</v>
      </c>
      <c r="H19" s="47">
        <f t="shared" si="1"/>
        <v>0</v>
      </c>
      <c r="I19" s="44"/>
    </row>
    <row r="20" spans="1:9" ht="14.25" customHeight="1">
      <c r="A20" s="46"/>
      <c r="B20" s="10">
        <v>5</v>
      </c>
      <c r="C20" s="11" t="s">
        <v>7</v>
      </c>
      <c r="D20" s="60">
        <v>0</v>
      </c>
      <c r="E20" s="31">
        <v>0</v>
      </c>
      <c r="F20" s="1">
        <v>4</v>
      </c>
      <c r="G20" s="66">
        <f t="shared" si="0"/>
        <v>0</v>
      </c>
      <c r="H20" s="47">
        <f t="shared" si="1"/>
        <v>0</v>
      </c>
      <c r="I20" s="44"/>
    </row>
    <row r="21" spans="1:9" ht="14.25" customHeight="1">
      <c r="A21" s="46"/>
      <c r="B21" s="10">
        <v>6</v>
      </c>
      <c r="C21" s="11" t="s">
        <v>8</v>
      </c>
      <c r="D21" s="60">
        <v>0</v>
      </c>
      <c r="E21" s="31">
        <v>0</v>
      </c>
      <c r="F21" s="1">
        <v>4</v>
      </c>
      <c r="G21" s="66">
        <f t="shared" si="0"/>
        <v>0</v>
      </c>
      <c r="H21" s="47">
        <f t="shared" si="1"/>
        <v>0</v>
      </c>
      <c r="I21" s="44"/>
    </row>
    <row r="22" spans="1:9" ht="14.25" customHeight="1">
      <c r="A22" s="46"/>
      <c r="B22" s="10">
        <v>7</v>
      </c>
      <c r="C22" s="11" t="s">
        <v>9</v>
      </c>
      <c r="D22" s="60">
        <v>0</v>
      </c>
      <c r="E22" s="31">
        <v>0</v>
      </c>
      <c r="F22" s="1">
        <v>3</v>
      </c>
      <c r="G22" s="66">
        <f t="shared" si="0"/>
        <v>0</v>
      </c>
      <c r="H22" s="47">
        <f t="shared" si="1"/>
        <v>0</v>
      </c>
      <c r="I22" s="44"/>
    </row>
    <row r="23" spans="1:9" ht="14.25" customHeight="1">
      <c r="A23" s="46"/>
      <c r="B23" s="10">
        <v>8</v>
      </c>
      <c r="C23" s="11" t="s">
        <v>10</v>
      </c>
      <c r="D23" s="60">
        <v>0</v>
      </c>
      <c r="E23" s="31">
        <v>0</v>
      </c>
      <c r="F23" s="1">
        <v>3</v>
      </c>
      <c r="G23" s="66">
        <f t="shared" si="0"/>
        <v>0</v>
      </c>
      <c r="H23" s="47">
        <f t="shared" si="1"/>
        <v>0</v>
      </c>
      <c r="I23" s="44"/>
    </row>
    <row r="24" spans="1:9" ht="14.25" customHeight="1">
      <c r="A24" s="46"/>
      <c r="B24" s="10">
        <v>9</v>
      </c>
      <c r="C24" s="11" t="s">
        <v>11</v>
      </c>
      <c r="D24" s="60">
        <v>0</v>
      </c>
      <c r="E24" s="31">
        <v>0</v>
      </c>
      <c r="F24" s="1">
        <v>3</v>
      </c>
      <c r="G24" s="66">
        <f t="shared" si="0"/>
        <v>0</v>
      </c>
      <c r="H24" s="47">
        <f t="shared" si="1"/>
        <v>0</v>
      </c>
      <c r="I24" s="44"/>
    </row>
    <row r="25" spans="1:9" ht="14.25" customHeight="1" thickBot="1">
      <c r="A25" s="46"/>
      <c r="B25" s="12">
        <v>10</v>
      </c>
      <c r="C25" s="13" t="s">
        <v>12</v>
      </c>
      <c r="D25" s="62">
        <v>0</v>
      </c>
      <c r="E25" s="31">
        <v>0</v>
      </c>
      <c r="F25" s="7">
        <v>4</v>
      </c>
      <c r="G25" s="66">
        <f t="shared" si="0"/>
        <v>0</v>
      </c>
      <c r="H25" s="47">
        <f t="shared" si="1"/>
        <v>0</v>
      </c>
      <c r="I25" s="44"/>
    </row>
    <row r="26" spans="1:9" ht="21" thickBot="1" thickTop="1">
      <c r="A26" s="48"/>
      <c r="B26" s="22"/>
      <c r="C26" s="24" t="s">
        <v>45</v>
      </c>
      <c r="D26" s="24"/>
      <c r="E26" s="24"/>
      <c r="F26" s="24"/>
      <c r="G26" s="67">
        <f>SUM(G16:G25)</f>
        <v>0</v>
      </c>
      <c r="H26" s="51"/>
      <c r="I26" s="44"/>
    </row>
    <row r="27" spans="1:9" ht="16.5" thickBot="1" thickTop="1">
      <c r="A27" s="48"/>
      <c r="B27" s="49"/>
      <c r="C27" s="50"/>
      <c r="D27" s="50"/>
      <c r="E27" s="50"/>
      <c r="F27" s="50"/>
      <c r="G27" s="68"/>
      <c r="H27" s="51"/>
      <c r="I27" s="5"/>
    </row>
    <row r="28" spans="1:9" ht="15.75" thickTop="1">
      <c r="A28" s="3"/>
      <c r="B28" s="23"/>
      <c r="C28" s="2"/>
      <c r="D28" s="2"/>
      <c r="E28" s="2"/>
      <c r="F28" s="2"/>
      <c r="G28" s="52"/>
      <c r="H28" s="3"/>
      <c r="I28" s="3"/>
    </row>
    <row r="29" spans="1:9" ht="15">
      <c r="A29" s="3"/>
      <c r="B29" s="23"/>
      <c r="C29" s="2"/>
      <c r="D29" s="2"/>
      <c r="E29" s="2"/>
      <c r="F29" s="2"/>
      <c r="G29" s="52"/>
      <c r="H29" s="3"/>
      <c r="I29" s="3"/>
    </row>
    <row r="30" spans="1:9" ht="15">
      <c r="A30" s="3"/>
      <c r="B30" s="23"/>
      <c r="C30" s="2"/>
      <c r="D30" s="2"/>
      <c r="E30" s="2"/>
      <c r="F30" s="2"/>
      <c r="G30" s="52"/>
      <c r="H30" s="3"/>
      <c r="I30" s="3"/>
    </row>
    <row r="31" spans="1:9" ht="15">
      <c r="A31" s="3"/>
      <c r="B31" s="23"/>
      <c r="C31" s="2"/>
      <c r="D31" s="2"/>
      <c r="E31" s="2"/>
      <c r="F31" s="2"/>
      <c r="G31" s="52"/>
      <c r="H31" s="3"/>
      <c r="I31" s="3"/>
    </row>
    <row r="32" spans="1:5" ht="18.75">
      <c r="A32" s="38" t="s">
        <v>50</v>
      </c>
      <c r="B32" s="36"/>
      <c r="C32" s="36"/>
      <c r="D32" s="36"/>
      <c r="E32" s="37"/>
    </row>
    <row r="35" spans="1:3" ht="15">
      <c r="A35" s="40" t="s">
        <v>49</v>
      </c>
      <c r="B35" s="39"/>
      <c r="C35" s="39"/>
    </row>
  </sheetData>
  <sheetProtection password="CA6F" sheet="1" objects="1" scenarios="1"/>
  <printOptions/>
  <pageMargins left="0.75" right="0.75" top="1" bottom="1" header="0.4921259845" footer="0.4921259845"/>
  <pageSetup orientation="portrait" paperSize="9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41" t="s">
        <v>35</v>
      </c>
      <c r="B1" s="42" t="s">
        <v>34</v>
      </c>
      <c r="C1" s="53" t="str">
        <f>+Vstup!I1</f>
        <v>ZKO Ostrava - Třebovice</v>
      </c>
      <c r="D1" s="43"/>
      <c r="E1" s="43"/>
      <c r="F1" s="43"/>
      <c r="G1" s="43"/>
      <c r="H1" s="43"/>
      <c r="I1" s="4"/>
    </row>
    <row r="2" spans="1:9" ht="18">
      <c r="A2" s="63" t="s">
        <v>48</v>
      </c>
      <c r="B2" s="54" t="s">
        <v>34</v>
      </c>
      <c r="C2" s="55" t="str">
        <f>+Vstup!I2</f>
        <v>Třebovický závod obedience</v>
      </c>
      <c r="D2" s="3"/>
      <c r="E2" s="3"/>
      <c r="F2" s="3"/>
      <c r="G2" s="3"/>
      <c r="H2" s="3"/>
      <c r="I2" s="44"/>
    </row>
    <row r="3" spans="1:9" ht="18">
      <c r="A3" s="63" t="s">
        <v>44</v>
      </c>
      <c r="B3" s="54" t="s">
        <v>34</v>
      </c>
      <c r="C3" s="56">
        <f>+Vstup!I3</f>
        <v>40047</v>
      </c>
      <c r="D3" s="3"/>
      <c r="E3" s="3"/>
      <c r="F3" s="3"/>
      <c r="G3" s="3"/>
      <c r="H3" s="3"/>
      <c r="I3" s="44"/>
    </row>
    <row r="4" spans="1:9" ht="18">
      <c r="A4" s="64"/>
      <c r="B4" s="54" t="s">
        <v>34</v>
      </c>
      <c r="C4" s="57"/>
      <c r="D4" s="3"/>
      <c r="E4" s="3"/>
      <c r="F4" s="3"/>
      <c r="G4" s="3"/>
      <c r="H4" s="3"/>
      <c r="I4" s="44"/>
    </row>
    <row r="5" spans="1:9" ht="18">
      <c r="A5" s="63" t="s">
        <v>36</v>
      </c>
      <c r="B5" s="54" t="s">
        <v>34</v>
      </c>
      <c r="C5" s="58">
        <f>+Vstup!B42</f>
        <v>0</v>
      </c>
      <c r="D5" s="3"/>
      <c r="E5" s="3"/>
      <c r="F5" s="3"/>
      <c r="G5" s="3"/>
      <c r="H5" s="3"/>
      <c r="I5" s="44"/>
    </row>
    <row r="6" spans="1:9" ht="18">
      <c r="A6" s="63" t="s">
        <v>17</v>
      </c>
      <c r="B6" s="54" t="s">
        <v>34</v>
      </c>
      <c r="C6" s="58">
        <f>+Vstup!C42</f>
        <v>0</v>
      </c>
      <c r="D6" s="3"/>
      <c r="E6" s="3"/>
      <c r="F6" s="3"/>
      <c r="G6" s="3"/>
      <c r="H6" s="3"/>
      <c r="I6" s="44"/>
    </row>
    <row r="7" spans="1:9" ht="18">
      <c r="A7" s="63" t="s">
        <v>18</v>
      </c>
      <c r="B7" s="54" t="s">
        <v>34</v>
      </c>
      <c r="C7" s="58">
        <f>+Vstup!D42</f>
        <v>0</v>
      </c>
      <c r="D7" s="3"/>
      <c r="E7" s="3"/>
      <c r="F7" s="3"/>
      <c r="G7" s="3"/>
      <c r="H7" s="3"/>
      <c r="I7" s="44"/>
    </row>
    <row r="8" spans="1:9" ht="18">
      <c r="A8" s="63" t="s">
        <v>19</v>
      </c>
      <c r="B8" s="54" t="s">
        <v>34</v>
      </c>
      <c r="C8" s="58">
        <f>+Vstup!E42</f>
        <v>0</v>
      </c>
      <c r="D8" s="3"/>
      <c r="E8" s="3"/>
      <c r="F8" s="3"/>
      <c r="G8" s="3"/>
      <c r="H8" s="3"/>
      <c r="I8" s="44"/>
    </row>
    <row r="9" spans="1:9" ht="16.5" thickBot="1">
      <c r="A9" s="63"/>
      <c r="B9" s="59"/>
      <c r="C9" s="57"/>
      <c r="D9" s="3"/>
      <c r="E9" s="3"/>
      <c r="F9" s="3"/>
      <c r="G9" s="51"/>
      <c r="H9" s="3"/>
      <c r="I9" s="44"/>
    </row>
    <row r="10" spans="1:9" ht="18.75" thickTop="1">
      <c r="A10" s="63" t="s">
        <v>37</v>
      </c>
      <c r="B10" s="54" t="s">
        <v>34</v>
      </c>
      <c r="C10" s="56" t="str">
        <f>+Vstup!I4</f>
        <v>Eva Čapníková</v>
      </c>
      <c r="D10" s="3"/>
      <c r="E10" s="27" t="s">
        <v>46</v>
      </c>
      <c r="F10" s="25"/>
      <c r="G10" s="26"/>
      <c r="H10" s="3"/>
      <c r="I10" s="44"/>
    </row>
    <row r="11" spans="1:9" ht="18">
      <c r="A11" s="63" t="s">
        <v>38</v>
      </c>
      <c r="B11" s="54" t="s">
        <v>34</v>
      </c>
      <c r="C11" s="29" t="str">
        <f>+Vstup!I5</f>
        <v> </v>
      </c>
      <c r="D11" s="3"/>
      <c r="E11" s="19" t="s">
        <v>13</v>
      </c>
      <c r="F11" s="21"/>
      <c r="G11" s="20" t="s">
        <v>30</v>
      </c>
      <c r="H11" s="3"/>
      <c r="I11" s="44"/>
    </row>
    <row r="12" spans="1:9" ht="18">
      <c r="A12" s="63" t="s">
        <v>39</v>
      </c>
      <c r="B12" s="54" t="s">
        <v>34</v>
      </c>
      <c r="C12" s="29" t="str">
        <f>+Vstup!I6</f>
        <v>Marta Fuglevičová</v>
      </c>
      <c r="D12" s="3"/>
      <c r="E12" s="19" t="s">
        <v>14</v>
      </c>
      <c r="F12" s="21"/>
      <c r="G12" s="20" t="s">
        <v>31</v>
      </c>
      <c r="H12" s="3"/>
      <c r="I12" s="44"/>
    </row>
    <row r="13" spans="1:9" ht="18.75" thickBot="1">
      <c r="A13" s="63" t="s">
        <v>40</v>
      </c>
      <c r="B13" s="54" t="s">
        <v>34</v>
      </c>
      <c r="C13" s="29" t="str">
        <f>+Vstup!I7</f>
        <v> </v>
      </c>
      <c r="D13" s="3"/>
      <c r="E13" s="19" t="s">
        <v>15</v>
      </c>
      <c r="F13" s="21"/>
      <c r="G13" s="30" t="s">
        <v>32</v>
      </c>
      <c r="H13" s="3"/>
      <c r="I13" s="44"/>
    </row>
    <row r="14" spans="1:9" ht="20.25" customHeight="1" thickBot="1" thickTop="1">
      <c r="A14" s="45"/>
      <c r="B14" s="28"/>
      <c r="C14" s="29"/>
      <c r="D14" s="32">
        <f>+G26</f>
        <v>0</v>
      </c>
      <c r="E14" s="33" t="s">
        <v>47</v>
      </c>
      <c r="F14" s="34"/>
      <c r="G14" s="35" t="b">
        <f>IF(G26&gt;256.6,"Výborný",IF(G26&gt;224.6,"Velmi dobrý",IF(G26&gt;192,"Dobrý",IF(G26&gt;0,"Nehodnocen"))))</f>
        <v>0</v>
      </c>
      <c r="H14" s="3"/>
      <c r="I14" s="44"/>
    </row>
    <row r="15" spans="1:9" ht="30" thickBot="1" thickTop="1">
      <c r="A15" s="46"/>
      <c r="B15" s="14" t="s">
        <v>0</v>
      </c>
      <c r="C15" s="15" t="s">
        <v>1</v>
      </c>
      <c r="D15" s="18" t="s">
        <v>43</v>
      </c>
      <c r="E15" s="16" t="s">
        <v>37</v>
      </c>
      <c r="F15" s="17" t="s">
        <v>33</v>
      </c>
      <c r="G15" s="65" t="s">
        <v>2</v>
      </c>
      <c r="H15" s="3"/>
      <c r="I15" s="44"/>
    </row>
    <row r="16" spans="1:9" ht="14.25" customHeight="1">
      <c r="A16" s="46"/>
      <c r="B16" s="8">
        <v>1</v>
      </c>
      <c r="C16" s="9" t="s">
        <v>3</v>
      </c>
      <c r="D16" s="61">
        <v>0</v>
      </c>
      <c r="E16" s="31">
        <v>0</v>
      </c>
      <c r="F16" s="6">
        <v>3</v>
      </c>
      <c r="G16" s="66">
        <f>(H16*F16)</f>
        <v>0</v>
      </c>
      <c r="H16" s="47">
        <f>IF(D16=0,E16*2,D16+E16)/2</f>
        <v>0</v>
      </c>
      <c r="I16" s="44"/>
    </row>
    <row r="17" spans="1:9" ht="14.25" customHeight="1">
      <c r="A17" s="46"/>
      <c r="B17" s="10">
        <v>2</v>
      </c>
      <c r="C17" s="11" t="s">
        <v>4</v>
      </c>
      <c r="D17" s="60">
        <v>0</v>
      </c>
      <c r="E17" s="31">
        <v>0</v>
      </c>
      <c r="F17" s="1">
        <v>2</v>
      </c>
      <c r="G17" s="66">
        <f aca="true" t="shared" si="0" ref="G17:G25">(H17*F17)</f>
        <v>0</v>
      </c>
      <c r="H17" s="47">
        <f aca="true" t="shared" si="1" ref="H17:H25">IF(D17=0,E17*2,D17+E17)/2</f>
        <v>0</v>
      </c>
      <c r="I17" s="44"/>
    </row>
    <row r="18" spans="1:9" ht="14.25" customHeight="1">
      <c r="A18" s="46"/>
      <c r="B18" s="10">
        <v>3</v>
      </c>
      <c r="C18" s="11" t="s">
        <v>5</v>
      </c>
      <c r="D18" s="60">
        <v>0</v>
      </c>
      <c r="E18" s="31">
        <v>0</v>
      </c>
      <c r="F18" s="1">
        <v>3</v>
      </c>
      <c r="G18" s="66">
        <f t="shared" si="0"/>
        <v>0</v>
      </c>
      <c r="H18" s="47">
        <f t="shared" si="1"/>
        <v>0</v>
      </c>
      <c r="I18" s="44"/>
    </row>
    <row r="19" spans="1:9" ht="14.25" customHeight="1">
      <c r="A19" s="46"/>
      <c r="B19" s="10">
        <v>4</v>
      </c>
      <c r="C19" s="11" t="s">
        <v>6</v>
      </c>
      <c r="D19" s="60">
        <v>0</v>
      </c>
      <c r="E19" s="31">
        <v>0</v>
      </c>
      <c r="F19" s="1">
        <v>3</v>
      </c>
      <c r="G19" s="66">
        <f t="shared" si="0"/>
        <v>0</v>
      </c>
      <c r="H19" s="47">
        <f t="shared" si="1"/>
        <v>0</v>
      </c>
      <c r="I19" s="44"/>
    </row>
    <row r="20" spans="1:9" ht="14.25" customHeight="1">
      <c r="A20" s="46"/>
      <c r="B20" s="10">
        <v>5</v>
      </c>
      <c r="C20" s="11" t="s">
        <v>7</v>
      </c>
      <c r="D20" s="60">
        <v>0</v>
      </c>
      <c r="E20" s="31">
        <v>0</v>
      </c>
      <c r="F20" s="1">
        <v>4</v>
      </c>
      <c r="G20" s="66">
        <f t="shared" si="0"/>
        <v>0</v>
      </c>
      <c r="H20" s="47">
        <f t="shared" si="1"/>
        <v>0</v>
      </c>
      <c r="I20" s="44"/>
    </row>
    <row r="21" spans="1:9" ht="14.25" customHeight="1">
      <c r="A21" s="46"/>
      <c r="B21" s="10">
        <v>6</v>
      </c>
      <c r="C21" s="11" t="s">
        <v>8</v>
      </c>
      <c r="D21" s="60">
        <v>0</v>
      </c>
      <c r="E21" s="31">
        <v>0</v>
      </c>
      <c r="F21" s="1">
        <v>4</v>
      </c>
      <c r="G21" s="66">
        <f t="shared" si="0"/>
        <v>0</v>
      </c>
      <c r="H21" s="47">
        <f t="shared" si="1"/>
        <v>0</v>
      </c>
      <c r="I21" s="44"/>
    </row>
    <row r="22" spans="1:9" ht="14.25" customHeight="1">
      <c r="A22" s="46"/>
      <c r="B22" s="10">
        <v>7</v>
      </c>
      <c r="C22" s="11" t="s">
        <v>9</v>
      </c>
      <c r="D22" s="60">
        <v>0</v>
      </c>
      <c r="E22" s="31">
        <v>0</v>
      </c>
      <c r="F22" s="1">
        <v>3</v>
      </c>
      <c r="G22" s="66">
        <f t="shared" si="0"/>
        <v>0</v>
      </c>
      <c r="H22" s="47">
        <f t="shared" si="1"/>
        <v>0</v>
      </c>
      <c r="I22" s="44"/>
    </row>
    <row r="23" spans="1:9" ht="14.25" customHeight="1">
      <c r="A23" s="46"/>
      <c r="B23" s="10">
        <v>8</v>
      </c>
      <c r="C23" s="11" t="s">
        <v>10</v>
      </c>
      <c r="D23" s="60">
        <v>0</v>
      </c>
      <c r="E23" s="31">
        <v>0</v>
      </c>
      <c r="F23" s="1">
        <v>3</v>
      </c>
      <c r="G23" s="66">
        <f t="shared" si="0"/>
        <v>0</v>
      </c>
      <c r="H23" s="47">
        <f t="shared" si="1"/>
        <v>0</v>
      </c>
      <c r="I23" s="44"/>
    </row>
    <row r="24" spans="1:9" ht="14.25" customHeight="1">
      <c r="A24" s="46"/>
      <c r="B24" s="10">
        <v>9</v>
      </c>
      <c r="C24" s="11" t="s">
        <v>11</v>
      </c>
      <c r="D24" s="60">
        <v>0</v>
      </c>
      <c r="E24" s="31">
        <v>0</v>
      </c>
      <c r="F24" s="1">
        <v>3</v>
      </c>
      <c r="G24" s="66">
        <f t="shared" si="0"/>
        <v>0</v>
      </c>
      <c r="H24" s="47">
        <f t="shared" si="1"/>
        <v>0</v>
      </c>
      <c r="I24" s="44"/>
    </row>
    <row r="25" spans="1:9" ht="14.25" customHeight="1" thickBot="1">
      <c r="A25" s="46"/>
      <c r="B25" s="12">
        <v>10</v>
      </c>
      <c r="C25" s="13" t="s">
        <v>12</v>
      </c>
      <c r="D25" s="62">
        <v>0</v>
      </c>
      <c r="E25" s="31">
        <v>0</v>
      </c>
      <c r="F25" s="7">
        <v>4</v>
      </c>
      <c r="G25" s="66">
        <f t="shared" si="0"/>
        <v>0</v>
      </c>
      <c r="H25" s="47">
        <f t="shared" si="1"/>
        <v>0</v>
      </c>
      <c r="I25" s="44"/>
    </row>
    <row r="26" spans="1:9" ht="21" thickBot="1" thickTop="1">
      <c r="A26" s="48"/>
      <c r="B26" s="22"/>
      <c r="C26" s="24" t="s">
        <v>45</v>
      </c>
      <c r="D26" s="24"/>
      <c r="E26" s="24"/>
      <c r="F26" s="24"/>
      <c r="G26" s="67">
        <f>SUM(G16:G25)</f>
        <v>0</v>
      </c>
      <c r="H26" s="51"/>
      <c r="I26" s="44"/>
    </row>
    <row r="27" spans="1:9" ht="16.5" thickBot="1" thickTop="1">
      <c r="A27" s="48"/>
      <c r="B27" s="49"/>
      <c r="C27" s="50"/>
      <c r="D27" s="50"/>
      <c r="E27" s="50"/>
      <c r="F27" s="50"/>
      <c r="G27" s="68"/>
      <c r="H27" s="51"/>
      <c r="I27" s="5"/>
    </row>
    <row r="28" spans="1:9" ht="15.75" thickTop="1">
      <c r="A28" s="3"/>
      <c r="B28" s="23"/>
      <c r="C28" s="2"/>
      <c r="D28" s="2"/>
      <c r="E28" s="2"/>
      <c r="F28" s="2"/>
      <c r="G28" s="52"/>
      <c r="H28" s="3"/>
      <c r="I28" s="3"/>
    </row>
    <row r="29" spans="1:9" ht="15">
      <c r="A29" s="3"/>
      <c r="B29" s="23"/>
      <c r="C29" s="2"/>
      <c r="D29" s="2"/>
      <c r="E29" s="2"/>
      <c r="F29" s="2"/>
      <c r="G29" s="52"/>
      <c r="H29" s="3"/>
      <c r="I29" s="3"/>
    </row>
    <row r="30" spans="1:9" ht="15">
      <c r="A30" s="3"/>
      <c r="B30" s="23"/>
      <c r="C30" s="2"/>
      <c r="D30" s="2"/>
      <c r="E30" s="2"/>
      <c r="F30" s="2"/>
      <c r="G30" s="52"/>
      <c r="H30" s="3"/>
      <c r="I30" s="3"/>
    </row>
    <row r="31" spans="1:9" ht="15">
      <c r="A31" s="3"/>
      <c r="B31" s="23"/>
      <c r="C31" s="2"/>
      <c r="D31" s="2"/>
      <c r="E31" s="2"/>
      <c r="F31" s="2"/>
      <c r="G31" s="52"/>
      <c r="H31" s="3"/>
      <c r="I31" s="3"/>
    </row>
    <row r="32" spans="1:5" ht="18.75">
      <c r="A32" s="38" t="s">
        <v>50</v>
      </c>
      <c r="B32" s="36"/>
      <c r="C32" s="36"/>
      <c r="D32" s="36"/>
      <c r="E32" s="37"/>
    </row>
    <row r="35" spans="1:3" ht="15">
      <c r="A35" s="40" t="s">
        <v>49</v>
      </c>
      <c r="B35" s="39"/>
      <c r="C35" s="39"/>
    </row>
  </sheetData>
  <sheetProtection password="CA6F" sheet="1" objects="1" scenarios="1"/>
  <printOptions/>
  <pageMargins left="0.75" right="0.75" top="1" bottom="1" header="0.4921259845" footer="0.4921259845"/>
  <pageSetup orientation="portrait" paperSize="9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41" t="s">
        <v>35</v>
      </c>
      <c r="B1" s="42" t="s">
        <v>34</v>
      </c>
      <c r="C1" s="53" t="str">
        <f>+Vstup!I1</f>
        <v>ZKO Ostrava - Třebovice</v>
      </c>
      <c r="D1" s="43"/>
      <c r="E1" s="43"/>
      <c r="F1" s="43"/>
      <c r="G1" s="43"/>
      <c r="H1" s="43"/>
      <c r="I1" s="4"/>
    </row>
    <row r="2" spans="1:9" ht="18">
      <c r="A2" s="63" t="s">
        <v>48</v>
      </c>
      <c r="B2" s="54" t="s">
        <v>34</v>
      </c>
      <c r="C2" s="55" t="str">
        <f>+Vstup!I2</f>
        <v>Třebovický závod obedience</v>
      </c>
      <c r="D2" s="3"/>
      <c r="E2" s="3"/>
      <c r="F2" s="3"/>
      <c r="G2" s="3"/>
      <c r="H2" s="3"/>
      <c r="I2" s="44"/>
    </row>
    <row r="3" spans="1:9" ht="18">
      <c r="A3" s="63" t="s">
        <v>44</v>
      </c>
      <c r="B3" s="54" t="s">
        <v>34</v>
      </c>
      <c r="C3" s="56">
        <f>+Vstup!I3</f>
        <v>40047</v>
      </c>
      <c r="D3" s="3"/>
      <c r="E3" s="3"/>
      <c r="F3" s="3"/>
      <c r="G3" s="3"/>
      <c r="H3" s="3"/>
      <c r="I3" s="44"/>
    </row>
    <row r="4" spans="1:9" ht="18">
      <c r="A4" s="64"/>
      <c r="B4" s="54" t="s">
        <v>34</v>
      </c>
      <c r="C4" s="57"/>
      <c r="D4" s="3"/>
      <c r="E4" s="3"/>
      <c r="F4" s="3"/>
      <c r="G4" s="3"/>
      <c r="H4" s="3"/>
      <c r="I4" s="44"/>
    </row>
    <row r="5" spans="1:9" ht="18">
      <c r="A5" s="63" t="s">
        <v>36</v>
      </c>
      <c r="B5" s="54" t="s">
        <v>34</v>
      </c>
      <c r="C5" s="58">
        <f>+Vstup!B43</f>
        <v>0</v>
      </c>
      <c r="D5" s="3"/>
      <c r="E5" s="3"/>
      <c r="F5" s="3"/>
      <c r="G5" s="3"/>
      <c r="H5" s="3"/>
      <c r="I5" s="44"/>
    </row>
    <row r="6" spans="1:9" ht="18">
      <c r="A6" s="63" t="s">
        <v>17</v>
      </c>
      <c r="B6" s="54" t="s">
        <v>34</v>
      </c>
      <c r="C6" s="58">
        <f>+Vstup!C43</f>
        <v>0</v>
      </c>
      <c r="D6" s="3"/>
      <c r="E6" s="3"/>
      <c r="F6" s="3"/>
      <c r="G6" s="3"/>
      <c r="H6" s="3"/>
      <c r="I6" s="44"/>
    </row>
    <row r="7" spans="1:9" ht="18">
      <c r="A7" s="63" t="s">
        <v>18</v>
      </c>
      <c r="B7" s="54" t="s">
        <v>34</v>
      </c>
      <c r="C7" s="58">
        <f>+Vstup!D43</f>
        <v>0</v>
      </c>
      <c r="D7" s="3"/>
      <c r="E7" s="3"/>
      <c r="F7" s="3"/>
      <c r="G7" s="3"/>
      <c r="H7" s="3"/>
      <c r="I7" s="44"/>
    </row>
    <row r="8" spans="1:9" ht="18">
      <c r="A8" s="63" t="s">
        <v>19</v>
      </c>
      <c r="B8" s="54" t="s">
        <v>34</v>
      </c>
      <c r="C8" s="58">
        <f>+Vstup!E43</f>
        <v>0</v>
      </c>
      <c r="D8" s="3"/>
      <c r="E8" s="3"/>
      <c r="F8" s="3"/>
      <c r="G8" s="3"/>
      <c r="H8" s="3"/>
      <c r="I8" s="44"/>
    </row>
    <row r="9" spans="1:9" ht="16.5" thickBot="1">
      <c r="A9" s="63"/>
      <c r="B9" s="59"/>
      <c r="C9" s="57"/>
      <c r="D9" s="3"/>
      <c r="E9" s="3"/>
      <c r="F9" s="3"/>
      <c r="G9" s="51"/>
      <c r="H9" s="3"/>
      <c r="I9" s="44"/>
    </row>
    <row r="10" spans="1:9" ht="18.75" thickTop="1">
      <c r="A10" s="63" t="s">
        <v>37</v>
      </c>
      <c r="B10" s="54" t="s">
        <v>34</v>
      </c>
      <c r="C10" s="56" t="str">
        <f>+Vstup!I4</f>
        <v>Eva Čapníková</v>
      </c>
      <c r="D10" s="3"/>
      <c r="E10" s="27" t="s">
        <v>46</v>
      </c>
      <c r="F10" s="25"/>
      <c r="G10" s="26"/>
      <c r="H10" s="3"/>
      <c r="I10" s="44"/>
    </row>
    <row r="11" spans="1:9" ht="18">
      <c r="A11" s="63" t="s">
        <v>38</v>
      </c>
      <c r="B11" s="54" t="s">
        <v>34</v>
      </c>
      <c r="C11" s="29" t="str">
        <f>+Vstup!I5</f>
        <v> </v>
      </c>
      <c r="D11" s="3"/>
      <c r="E11" s="19" t="s">
        <v>13</v>
      </c>
      <c r="F11" s="21"/>
      <c r="G11" s="20" t="s">
        <v>30</v>
      </c>
      <c r="H11" s="3"/>
      <c r="I11" s="44"/>
    </row>
    <row r="12" spans="1:9" ht="18">
      <c r="A12" s="63" t="s">
        <v>39</v>
      </c>
      <c r="B12" s="54" t="s">
        <v>34</v>
      </c>
      <c r="C12" s="29" t="str">
        <f>+Vstup!I6</f>
        <v>Marta Fuglevičová</v>
      </c>
      <c r="D12" s="3"/>
      <c r="E12" s="19" t="s">
        <v>14</v>
      </c>
      <c r="F12" s="21"/>
      <c r="G12" s="20" t="s">
        <v>31</v>
      </c>
      <c r="H12" s="3"/>
      <c r="I12" s="44"/>
    </row>
    <row r="13" spans="1:9" ht="18.75" thickBot="1">
      <c r="A13" s="63" t="s">
        <v>40</v>
      </c>
      <c r="B13" s="54" t="s">
        <v>34</v>
      </c>
      <c r="C13" s="29" t="str">
        <f>+Vstup!I7</f>
        <v> </v>
      </c>
      <c r="D13" s="3"/>
      <c r="E13" s="19" t="s">
        <v>15</v>
      </c>
      <c r="F13" s="21"/>
      <c r="G13" s="30" t="s">
        <v>32</v>
      </c>
      <c r="H13" s="3"/>
      <c r="I13" s="44"/>
    </row>
    <row r="14" spans="1:9" ht="20.25" customHeight="1" thickBot="1" thickTop="1">
      <c r="A14" s="45"/>
      <c r="B14" s="28"/>
      <c r="C14" s="29"/>
      <c r="D14" s="32">
        <f>+G26</f>
        <v>0</v>
      </c>
      <c r="E14" s="33" t="s">
        <v>47</v>
      </c>
      <c r="F14" s="34"/>
      <c r="G14" s="35" t="b">
        <f>IF(G26&gt;256.6,"Výborný",IF(G26&gt;224.6,"Velmi dobrý",IF(G26&gt;192,"Dobrý",IF(G26&gt;0,"Nehodnocen"))))</f>
        <v>0</v>
      </c>
      <c r="H14" s="3"/>
      <c r="I14" s="44"/>
    </row>
    <row r="15" spans="1:9" ht="30" thickBot="1" thickTop="1">
      <c r="A15" s="46"/>
      <c r="B15" s="14" t="s">
        <v>0</v>
      </c>
      <c r="C15" s="15" t="s">
        <v>1</v>
      </c>
      <c r="D15" s="18" t="s">
        <v>43</v>
      </c>
      <c r="E15" s="16" t="s">
        <v>37</v>
      </c>
      <c r="F15" s="17" t="s">
        <v>33</v>
      </c>
      <c r="G15" s="65" t="s">
        <v>2</v>
      </c>
      <c r="H15" s="3"/>
      <c r="I15" s="44"/>
    </row>
    <row r="16" spans="1:9" ht="14.25" customHeight="1">
      <c r="A16" s="46"/>
      <c r="B16" s="8">
        <v>1</v>
      </c>
      <c r="C16" s="9" t="s">
        <v>3</v>
      </c>
      <c r="D16" s="61">
        <v>0</v>
      </c>
      <c r="E16" s="31">
        <v>0</v>
      </c>
      <c r="F16" s="6">
        <v>3</v>
      </c>
      <c r="G16" s="66">
        <f>(H16*F16)</f>
        <v>0</v>
      </c>
      <c r="H16" s="47">
        <f>IF(D16=0,E16*2,D16+E16)/2</f>
        <v>0</v>
      </c>
      <c r="I16" s="44"/>
    </row>
    <row r="17" spans="1:9" ht="14.25" customHeight="1">
      <c r="A17" s="46"/>
      <c r="B17" s="10">
        <v>2</v>
      </c>
      <c r="C17" s="11" t="s">
        <v>4</v>
      </c>
      <c r="D17" s="60">
        <v>0</v>
      </c>
      <c r="E17" s="31">
        <v>0</v>
      </c>
      <c r="F17" s="1">
        <v>2</v>
      </c>
      <c r="G17" s="66">
        <f aca="true" t="shared" si="0" ref="G17:G25">(H17*F17)</f>
        <v>0</v>
      </c>
      <c r="H17" s="47">
        <f aca="true" t="shared" si="1" ref="H17:H25">IF(D17=0,E17*2,D17+E17)/2</f>
        <v>0</v>
      </c>
      <c r="I17" s="44"/>
    </row>
    <row r="18" spans="1:9" ht="14.25" customHeight="1">
      <c r="A18" s="46"/>
      <c r="B18" s="10">
        <v>3</v>
      </c>
      <c r="C18" s="11" t="s">
        <v>5</v>
      </c>
      <c r="D18" s="60">
        <v>0</v>
      </c>
      <c r="E18" s="31">
        <v>0</v>
      </c>
      <c r="F18" s="1">
        <v>3</v>
      </c>
      <c r="G18" s="66">
        <f t="shared" si="0"/>
        <v>0</v>
      </c>
      <c r="H18" s="47">
        <f t="shared" si="1"/>
        <v>0</v>
      </c>
      <c r="I18" s="44"/>
    </row>
    <row r="19" spans="1:9" ht="14.25" customHeight="1">
      <c r="A19" s="46"/>
      <c r="B19" s="10">
        <v>4</v>
      </c>
      <c r="C19" s="11" t="s">
        <v>6</v>
      </c>
      <c r="D19" s="60">
        <v>0</v>
      </c>
      <c r="E19" s="31">
        <v>0</v>
      </c>
      <c r="F19" s="1">
        <v>3</v>
      </c>
      <c r="G19" s="66">
        <f t="shared" si="0"/>
        <v>0</v>
      </c>
      <c r="H19" s="47">
        <f t="shared" si="1"/>
        <v>0</v>
      </c>
      <c r="I19" s="44"/>
    </row>
    <row r="20" spans="1:9" ht="14.25" customHeight="1">
      <c r="A20" s="46"/>
      <c r="B20" s="10">
        <v>5</v>
      </c>
      <c r="C20" s="11" t="s">
        <v>7</v>
      </c>
      <c r="D20" s="60">
        <v>0</v>
      </c>
      <c r="E20" s="31">
        <v>0</v>
      </c>
      <c r="F20" s="1">
        <v>4</v>
      </c>
      <c r="G20" s="66">
        <f t="shared" si="0"/>
        <v>0</v>
      </c>
      <c r="H20" s="47">
        <f t="shared" si="1"/>
        <v>0</v>
      </c>
      <c r="I20" s="44"/>
    </row>
    <row r="21" spans="1:9" ht="14.25" customHeight="1">
      <c r="A21" s="46"/>
      <c r="B21" s="10">
        <v>6</v>
      </c>
      <c r="C21" s="11" t="s">
        <v>8</v>
      </c>
      <c r="D21" s="60">
        <v>0</v>
      </c>
      <c r="E21" s="31">
        <v>0</v>
      </c>
      <c r="F21" s="1">
        <v>4</v>
      </c>
      <c r="G21" s="66">
        <f t="shared" si="0"/>
        <v>0</v>
      </c>
      <c r="H21" s="47">
        <f t="shared" si="1"/>
        <v>0</v>
      </c>
      <c r="I21" s="44"/>
    </row>
    <row r="22" spans="1:9" ht="14.25" customHeight="1">
      <c r="A22" s="46"/>
      <c r="B22" s="10">
        <v>7</v>
      </c>
      <c r="C22" s="11" t="s">
        <v>9</v>
      </c>
      <c r="D22" s="60">
        <v>0</v>
      </c>
      <c r="E22" s="31">
        <v>0</v>
      </c>
      <c r="F22" s="1">
        <v>3</v>
      </c>
      <c r="G22" s="66">
        <f t="shared" si="0"/>
        <v>0</v>
      </c>
      <c r="H22" s="47">
        <f t="shared" si="1"/>
        <v>0</v>
      </c>
      <c r="I22" s="44"/>
    </row>
    <row r="23" spans="1:9" ht="14.25" customHeight="1">
      <c r="A23" s="46"/>
      <c r="B23" s="10">
        <v>8</v>
      </c>
      <c r="C23" s="11" t="s">
        <v>10</v>
      </c>
      <c r="D23" s="60">
        <v>0</v>
      </c>
      <c r="E23" s="31">
        <v>0</v>
      </c>
      <c r="F23" s="1">
        <v>3</v>
      </c>
      <c r="G23" s="66">
        <f t="shared" si="0"/>
        <v>0</v>
      </c>
      <c r="H23" s="47">
        <f t="shared" si="1"/>
        <v>0</v>
      </c>
      <c r="I23" s="44"/>
    </row>
    <row r="24" spans="1:9" ht="14.25" customHeight="1">
      <c r="A24" s="46"/>
      <c r="B24" s="10">
        <v>9</v>
      </c>
      <c r="C24" s="11" t="s">
        <v>11</v>
      </c>
      <c r="D24" s="60">
        <v>0</v>
      </c>
      <c r="E24" s="31">
        <v>0</v>
      </c>
      <c r="F24" s="1">
        <v>3</v>
      </c>
      <c r="G24" s="66">
        <f t="shared" si="0"/>
        <v>0</v>
      </c>
      <c r="H24" s="47">
        <f t="shared" si="1"/>
        <v>0</v>
      </c>
      <c r="I24" s="44"/>
    </row>
    <row r="25" spans="1:9" ht="14.25" customHeight="1" thickBot="1">
      <c r="A25" s="46"/>
      <c r="B25" s="12">
        <v>10</v>
      </c>
      <c r="C25" s="13" t="s">
        <v>12</v>
      </c>
      <c r="D25" s="62">
        <v>0</v>
      </c>
      <c r="E25" s="31">
        <v>0</v>
      </c>
      <c r="F25" s="7">
        <v>4</v>
      </c>
      <c r="G25" s="66">
        <f t="shared" si="0"/>
        <v>0</v>
      </c>
      <c r="H25" s="47">
        <f t="shared" si="1"/>
        <v>0</v>
      </c>
      <c r="I25" s="44"/>
    </row>
    <row r="26" spans="1:9" ht="21" thickBot="1" thickTop="1">
      <c r="A26" s="48"/>
      <c r="B26" s="22"/>
      <c r="C26" s="24" t="s">
        <v>45</v>
      </c>
      <c r="D26" s="24"/>
      <c r="E26" s="24"/>
      <c r="F26" s="24"/>
      <c r="G26" s="67">
        <f>SUM(G16:G25)</f>
        <v>0</v>
      </c>
      <c r="H26" s="51"/>
      <c r="I26" s="44"/>
    </row>
    <row r="27" spans="1:9" ht="16.5" thickBot="1" thickTop="1">
      <c r="A27" s="48"/>
      <c r="B27" s="49"/>
      <c r="C27" s="50"/>
      <c r="D27" s="50"/>
      <c r="E27" s="50"/>
      <c r="F27" s="50"/>
      <c r="G27" s="68"/>
      <c r="H27" s="51"/>
      <c r="I27" s="5"/>
    </row>
    <row r="28" spans="1:9" ht="15.75" thickTop="1">
      <c r="A28" s="3"/>
      <c r="B28" s="23"/>
      <c r="C28" s="2"/>
      <c r="D28" s="2"/>
      <c r="E28" s="2"/>
      <c r="F28" s="2"/>
      <c r="G28" s="52"/>
      <c r="H28" s="3"/>
      <c r="I28" s="3"/>
    </row>
    <row r="29" spans="1:9" ht="15">
      <c r="A29" s="3"/>
      <c r="B29" s="23"/>
      <c r="C29" s="2"/>
      <c r="D29" s="2"/>
      <c r="E29" s="2"/>
      <c r="F29" s="2"/>
      <c r="G29" s="52"/>
      <c r="H29" s="3"/>
      <c r="I29" s="3"/>
    </row>
    <row r="30" spans="1:9" ht="15">
      <c r="A30" s="3"/>
      <c r="B30" s="23"/>
      <c r="C30" s="2"/>
      <c r="D30" s="2"/>
      <c r="E30" s="2"/>
      <c r="F30" s="2"/>
      <c r="G30" s="52"/>
      <c r="H30" s="3"/>
      <c r="I30" s="3"/>
    </row>
    <row r="31" spans="1:9" ht="15">
      <c r="A31" s="3"/>
      <c r="B31" s="23"/>
      <c r="C31" s="2"/>
      <c r="D31" s="2"/>
      <c r="E31" s="2"/>
      <c r="F31" s="2"/>
      <c r="G31" s="52"/>
      <c r="H31" s="3"/>
      <c r="I31" s="3"/>
    </row>
    <row r="32" spans="1:5" ht="18.75">
      <c r="A32" s="38" t="s">
        <v>50</v>
      </c>
      <c r="B32" s="36"/>
      <c r="C32" s="36"/>
      <c r="D32" s="36"/>
      <c r="E32" s="37"/>
    </row>
    <row r="35" spans="1:3" ht="15">
      <c r="A35" s="40" t="s">
        <v>49</v>
      </c>
      <c r="B35" s="39"/>
      <c r="C35" s="39"/>
    </row>
  </sheetData>
  <sheetProtection password="CA6F" sheet="1" objects="1" scenarios="1"/>
  <printOptions/>
  <pageMargins left="0.75" right="0.75" top="1" bottom="1" header="0.4921259845" footer="0.4921259845"/>
  <pageSetup orientation="portrait" paperSize="9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41" t="s">
        <v>35</v>
      </c>
      <c r="B1" s="42" t="s">
        <v>34</v>
      </c>
      <c r="C1" s="53" t="str">
        <f>+Vstup!I1</f>
        <v>ZKO Ostrava - Třebovice</v>
      </c>
      <c r="D1" s="43"/>
      <c r="E1" s="43"/>
      <c r="F1" s="43"/>
      <c r="G1" s="43"/>
      <c r="H1" s="43"/>
      <c r="I1" s="4"/>
    </row>
    <row r="2" spans="1:9" ht="18">
      <c r="A2" s="63" t="s">
        <v>48</v>
      </c>
      <c r="B2" s="54" t="s">
        <v>34</v>
      </c>
      <c r="C2" s="55" t="str">
        <f>+Vstup!I2</f>
        <v>Třebovický závod obedience</v>
      </c>
      <c r="D2" s="3"/>
      <c r="E2" s="3"/>
      <c r="F2" s="3"/>
      <c r="G2" s="3"/>
      <c r="H2" s="3"/>
      <c r="I2" s="44"/>
    </row>
    <row r="3" spans="1:9" ht="18">
      <c r="A3" s="63" t="s">
        <v>44</v>
      </c>
      <c r="B3" s="54" t="s">
        <v>34</v>
      </c>
      <c r="C3" s="56">
        <f>+Vstup!I3</f>
        <v>40047</v>
      </c>
      <c r="D3" s="3"/>
      <c r="E3" s="3"/>
      <c r="F3" s="3"/>
      <c r="G3" s="3"/>
      <c r="H3" s="3"/>
      <c r="I3" s="44"/>
    </row>
    <row r="4" spans="1:9" ht="18">
      <c r="A4" s="64"/>
      <c r="B4" s="54" t="s">
        <v>34</v>
      </c>
      <c r="C4" s="57"/>
      <c r="D4" s="3"/>
      <c r="E4" s="3"/>
      <c r="F4" s="3"/>
      <c r="G4" s="3"/>
      <c r="H4" s="3"/>
      <c r="I4" s="44"/>
    </row>
    <row r="5" spans="1:9" ht="18">
      <c r="A5" s="63" t="s">
        <v>36</v>
      </c>
      <c r="B5" s="54" t="s">
        <v>34</v>
      </c>
      <c r="C5" s="58">
        <f>+Vstup!B44</f>
        <v>0</v>
      </c>
      <c r="D5" s="3"/>
      <c r="E5" s="3"/>
      <c r="F5" s="3"/>
      <c r="G5" s="3"/>
      <c r="H5" s="3"/>
      <c r="I5" s="44"/>
    </row>
    <row r="6" spans="1:9" ht="18">
      <c r="A6" s="63" t="s">
        <v>17</v>
      </c>
      <c r="B6" s="54" t="s">
        <v>34</v>
      </c>
      <c r="C6" s="58">
        <f>+Vstup!C44</f>
        <v>0</v>
      </c>
      <c r="D6" s="3"/>
      <c r="E6" s="3"/>
      <c r="F6" s="3"/>
      <c r="G6" s="3"/>
      <c r="H6" s="3"/>
      <c r="I6" s="44"/>
    </row>
    <row r="7" spans="1:9" ht="18">
      <c r="A7" s="63" t="s">
        <v>18</v>
      </c>
      <c r="B7" s="54" t="s">
        <v>34</v>
      </c>
      <c r="C7" s="58">
        <f>+Vstup!D44</f>
        <v>0</v>
      </c>
      <c r="D7" s="3"/>
      <c r="E7" s="3"/>
      <c r="F7" s="3"/>
      <c r="G7" s="3"/>
      <c r="H7" s="3"/>
      <c r="I7" s="44"/>
    </row>
    <row r="8" spans="1:9" ht="18">
      <c r="A8" s="63" t="s">
        <v>19</v>
      </c>
      <c r="B8" s="54" t="s">
        <v>34</v>
      </c>
      <c r="C8" s="58">
        <f>+Vstup!E44</f>
        <v>0</v>
      </c>
      <c r="D8" s="3"/>
      <c r="E8" s="3"/>
      <c r="F8" s="3"/>
      <c r="G8" s="3"/>
      <c r="H8" s="3"/>
      <c r="I8" s="44"/>
    </row>
    <row r="9" spans="1:9" ht="16.5" thickBot="1">
      <c r="A9" s="63"/>
      <c r="B9" s="59"/>
      <c r="C9" s="57"/>
      <c r="D9" s="3"/>
      <c r="E9" s="3"/>
      <c r="F9" s="3"/>
      <c r="G9" s="51"/>
      <c r="H9" s="3"/>
      <c r="I9" s="44"/>
    </row>
    <row r="10" spans="1:9" ht="18.75" thickTop="1">
      <c r="A10" s="63" t="s">
        <v>37</v>
      </c>
      <c r="B10" s="54" t="s">
        <v>34</v>
      </c>
      <c r="C10" s="56" t="str">
        <f>+Vstup!I4</f>
        <v>Eva Čapníková</v>
      </c>
      <c r="D10" s="3"/>
      <c r="E10" s="27" t="s">
        <v>46</v>
      </c>
      <c r="F10" s="25"/>
      <c r="G10" s="26"/>
      <c r="H10" s="3"/>
      <c r="I10" s="44"/>
    </row>
    <row r="11" spans="1:9" ht="18">
      <c r="A11" s="63" t="s">
        <v>38</v>
      </c>
      <c r="B11" s="54" t="s">
        <v>34</v>
      </c>
      <c r="C11" s="29" t="str">
        <f>+Vstup!I5</f>
        <v> </v>
      </c>
      <c r="D11" s="3"/>
      <c r="E11" s="19" t="s">
        <v>13</v>
      </c>
      <c r="F11" s="21"/>
      <c r="G11" s="20" t="s">
        <v>30</v>
      </c>
      <c r="H11" s="3"/>
      <c r="I11" s="44"/>
    </row>
    <row r="12" spans="1:9" ht="18">
      <c r="A12" s="63" t="s">
        <v>39</v>
      </c>
      <c r="B12" s="54" t="s">
        <v>34</v>
      </c>
      <c r="C12" s="29" t="str">
        <f>+Vstup!I6</f>
        <v>Marta Fuglevičová</v>
      </c>
      <c r="D12" s="3"/>
      <c r="E12" s="19" t="s">
        <v>14</v>
      </c>
      <c r="F12" s="21"/>
      <c r="G12" s="20" t="s">
        <v>31</v>
      </c>
      <c r="H12" s="3"/>
      <c r="I12" s="44"/>
    </row>
    <row r="13" spans="1:9" ht="18.75" thickBot="1">
      <c r="A13" s="63" t="s">
        <v>40</v>
      </c>
      <c r="B13" s="54" t="s">
        <v>34</v>
      </c>
      <c r="C13" s="29" t="str">
        <f>+Vstup!I7</f>
        <v> </v>
      </c>
      <c r="D13" s="3"/>
      <c r="E13" s="19" t="s">
        <v>15</v>
      </c>
      <c r="F13" s="21"/>
      <c r="G13" s="30" t="s">
        <v>32</v>
      </c>
      <c r="H13" s="3"/>
      <c r="I13" s="44"/>
    </row>
    <row r="14" spans="1:9" ht="20.25" customHeight="1" thickBot="1" thickTop="1">
      <c r="A14" s="45"/>
      <c r="B14" s="28"/>
      <c r="C14" s="29"/>
      <c r="D14" s="32">
        <f>+G26</f>
        <v>0</v>
      </c>
      <c r="E14" s="33" t="s">
        <v>47</v>
      </c>
      <c r="F14" s="34"/>
      <c r="G14" s="35" t="b">
        <f>IF(G26&gt;256.6,"Výborný",IF(G26&gt;224.6,"Velmi dobrý",IF(G26&gt;192,"Dobrý",IF(G26&gt;0,"Nehodnocen"))))</f>
        <v>0</v>
      </c>
      <c r="H14" s="3"/>
      <c r="I14" s="44"/>
    </row>
    <row r="15" spans="1:9" ht="30" thickBot="1" thickTop="1">
      <c r="A15" s="46"/>
      <c r="B15" s="14" t="s">
        <v>0</v>
      </c>
      <c r="C15" s="15" t="s">
        <v>1</v>
      </c>
      <c r="D15" s="18" t="s">
        <v>43</v>
      </c>
      <c r="E15" s="16" t="s">
        <v>37</v>
      </c>
      <c r="F15" s="17" t="s">
        <v>33</v>
      </c>
      <c r="G15" s="65" t="s">
        <v>2</v>
      </c>
      <c r="H15" s="3"/>
      <c r="I15" s="44"/>
    </row>
    <row r="16" spans="1:9" ht="14.25" customHeight="1">
      <c r="A16" s="46"/>
      <c r="B16" s="8">
        <v>1</v>
      </c>
      <c r="C16" s="9" t="s">
        <v>3</v>
      </c>
      <c r="D16" s="61">
        <v>0</v>
      </c>
      <c r="E16" s="31">
        <v>0</v>
      </c>
      <c r="F16" s="6">
        <v>3</v>
      </c>
      <c r="G16" s="66">
        <f>(H16*F16)</f>
        <v>0</v>
      </c>
      <c r="H16" s="47">
        <f>IF(D16=0,E16*2,D16+E16)/2</f>
        <v>0</v>
      </c>
      <c r="I16" s="44"/>
    </row>
    <row r="17" spans="1:9" ht="14.25" customHeight="1">
      <c r="A17" s="46"/>
      <c r="B17" s="10">
        <v>2</v>
      </c>
      <c r="C17" s="11" t="s">
        <v>4</v>
      </c>
      <c r="D17" s="60">
        <v>0</v>
      </c>
      <c r="E17" s="31">
        <v>0</v>
      </c>
      <c r="F17" s="1">
        <v>2</v>
      </c>
      <c r="G17" s="66">
        <f aca="true" t="shared" si="0" ref="G17:G25">(H17*F17)</f>
        <v>0</v>
      </c>
      <c r="H17" s="47">
        <f aca="true" t="shared" si="1" ref="H17:H25">IF(D17=0,E17*2,D17+E17)/2</f>
        <v>0</v>
      </c>
      <c r="I17" s="44"/>
    </row>
    <row r="18" spans="1:9" ht="14.25" customHeight="1">
      <c r="A18" s="46"/>
      <c r="B18" s="10">
        <v>3</v>
      </c>
      <c r="C18" s="11" t="s">
        <v>5</v>
      </c>
      <c r="D18" s="60">
        <v>0</v>
      </c>
      <c r="E18" s="31">
        <v>0</v>
      </c>
      <c r="F18" s="1">
        <v>3</v>
      </c>
      <c r="G18" s="66">
        <f t="shared" si="0"/>
        <v>0</v>
      </c>
      <c r="H18" s="47">
        <f t="shared" si="1"/>
        <v>0</v>
      </c>
      <c r="I18" s="44"/>
    </row>
    <row r="19" spans="1:9" ht="14.25" customHeight="1">
      <c r="A19" s="46"/>
      <c r="B19" s="10">
        <v>4</v>
      </c>
      <c r="C19" s="11" t="s">
        <v>6</v>
      </c>
      <c r="D19" s="60">
        <v>0</v>
      </c>
      <c r="E19" s="31">
        <v>0</v>
      </c>
      <c r="F19" s="1">
        <v>3</v>
      </c>
      <c r="G19" s="66">
        <f t="shared" si="0"/>
        <v>0</v>
      </c>
      <c r="H19" s="47">
        <f t="shared" si="1"/>
        <v>0</v>
      </c>
      <c r="I19" s="44"/>
    </row>
    <row r="20" spans="1:9" ht="14.25" customHeight="1">
      <c r="A20" s="46"/>
      <c r="B20" s="10">
        <v>5</v>
      </c>
      <c r="C20" s="11" t="s">
        <v>7</v>
      </c>
      <c r="D20" s="60">
        <v>0</v>
      </c>
      <c r="E20" s="31">
        <v>0</v>
      </c>
      <c r="F20" s="1">
        <v>4</v>
      </c>
      <c r="G20" s="66">
        <f t="shared" si="0"/>
        <v>0</v>
      </c>
      <c r="H20" s="47">
        <f t="shared" si="1"/>
        <v>0</v>
      </c>
      <c r="I20" s="44"/>
    </row>
    <row r="21" spans="1:9" ht="14.25" customHeight="1">
      <c r="A21" s="46"/>
      <c r="B21" s="10">
        <v>6</v>
      </c>
      <c r="C21" s="11" t="s">
        <v>8</v>
      </c>
      <c r="D21" s="60">
        <v>0</v>
      </c>
      <c r="E21" s="31">
        <v>0</v>
      </c>
      <c r="F21" s="1">
        <v>4</v>
      </c>
      <c r="G21" s="66">
        <f t="shared" si="0"/>
        <v>0</v>
      </c>
      <c r="H21" s="47">
        <f t="shared" si="1"/>
        <v>0</v>
      </c>
      <c r="I21" s="44"/>
    </row>
    <row r="22" spans="1:9" ht="14.25" customHeight="1">
      <c r="A22" s="46"/>
      <c r="B22" s="10">
        <v>7</v>
      </c>
      <c r="C22" s="11" t="s">
        <v>9</v>
      </c>
      <c r="D22" s="60">
        <v>0</v>
      </c>
      <c r="E22" s="31">
        <v>0</v>
      </c>
      <c r="F22" s="1">
        <v>3</v>
      </c>
      <c r="G22" s="66">
        <f t="shared" si="0"/>
        <v>0</v>
      </c>
      <c r="H22" s="47">
        <f t="shared" si="1"/>
        <v>0</v>
      </c>
      <c r="I22" s="44"/>
    </row>
    <row r="23" spans="1:9" ht="14.25" customHeight="1">
      <c r="A23" s="46"/>
      <c r="B23" s="10">
        <v>8</v>
      </c>
      <c r="C23" s="11" t="s">
        <v>10</v>
      </c>
      <c r="D23" s="60">
        <v>0</v>
      </c>
      <c r="E23" s="31">
        <v>0</v>
      </c>
      <c r="F23" s="1">
        <v>3</v>
      </c>
      <c r="G23" s="66">
        <f t="shared" si="0"/>
        <v>0</v>
      </c>
      <c r="H23" s="47">
        <f t="shared" si="1"/>
        <v>0</v>
      </c>
      <c r="I23" s="44"/>
    </row>
    <row r="24" spans="1:9" ht="14.25" customHeight="1">
      <c r="A24" s="46"/>
      <c r="B24" s="10">
        <v>9</v>
      </c>
      <c r="C24" s="11" t="s">
        <v>11</v>
      </c>
      <c r="D24" s="60">
        <v>0</v>
      </c>
      <c r="E24" s="31">
        <v>0</v>
      </c>
      <c r="F24" s="1">
        <v>3</v>
      </c>
      <c r="G24" s="66">
        <f t="shared" si="0"/>
        <v>0</v>
      </c>
      <c r="H24" s="47">
        <f t="shared" si="1"/>
        <v>0</v>
      </c>
      <c r="I24" s="44"/>
    </row>
    <row r="25" spans="1:9" ht="14.25" customHeight="1" thickBot="1">
      <c r="A25" s="46"/>
      <c r="B25" s="12">
        <v>10</v>
      </c>
      <c r="C25" s="13" t="s">
        <v>12</v>
      </c>
      <c r="D25" s="62">
        <v>0</v>
      </c>
      <c r="E25" s="31">
        <v>0</v>
      </c>
      <c r="F25" s="7">
        <v>4</v>
      </c>
      <c r="G25" s="66">
        <f t="shared" si="0"/>
        <v>0</v>
      </c>
      <c r="H25" s="47">
        <f t="shared" si="1"/>
        <v>0</v>
      </c>
      <c r="I25" s="44"/>
    </row>
    <row r="26" spans="1:9" ht="21" thickBot="1" thickTop="1">
      <c r="A26" s="48"/>
      <c r="B26" s="22"/>
      <c r="C26" s="24" t="s">
        <v>45</v>
      </c>
      <c r="D26" s="24"/>
      <c r="E26" s="24"/>
      <c r="F26" s="24"/>
      <c r="G26" s="67">
        <f>SUM(G16:G25)</f>
        <v>0</v>
      </c>
      <c r="H26" s="51"/>
      <c r="I26" s="44"/>
    </row>
    <row r="27" spans="1:9" ht="16.5" thickBot="1" thickTop="1">
      <c r="A27" s="48"/>
      <c r="B27" s="49"/>
      <c r="C27" s="50"/>
      <c r="D27" s="50"/>
      <c r="E27" s="50"/>
      <c r="F27" s="50"/>
      <c r="G27" s="68"/>
      <c r="H27" s="51"/>
      <c r="I27" s="5"/>
    </row>
    <row r="28" spans="1:9" ht="15.75" thickTop="1">
      <c r="A28" s="3"/>
      <c r="B28" s="23"/>
      <c r="C28" s="2"/>
      <c r="D28" s="2"/>
      <c r="E28" s="2"/>
      <c r="F28" s="2"/>
      <c r="G28" s="52"/>
      <c r="H28" s="3"/>
      <c r="I28" s="3"/>
    </row>
    <row r="29" spans="1:9" ht="15">
      <c r="A29" s="3"/>
      <c r="B29" s="23"/>
      <c r="C29" s="2"/>
      <c r="D29" s="2"/>
      <c r="E29" s="2"/>
      <c r="F29" s="2"/>
      <c r="G29" s="52"/>
      <c r="H29" s="3"/>
      <c r="I29" s="3"/>
    </row>
    <row r="30" spans="1:9" ht="15">
      <c r="A30" s="3"/>
      <c r="B30" s="23"/>
      <c r="C30" s="2"/>
      <c r="D30" s="2"/>
      <c r="E30" s="2"/>
      <c r="F30" s="2"/>
      <c r="G30" s="52"/>
      <c r="H30" s="3"/>
      <c r="I30" s="3"/>
    </row>
    <row r="31" spans="1:9" ht="15">
      <c r="A31" s="3"/>
      <c r="B31" s="23"/>
      <c r="C31" s="2"/>
      <c r="D31" s="2"/>
      <c r="E31" s="2"/>
      <c r="F31" s="2"/>
      <c r="G31" s="52"/>
      <c r="H31" s="3"/>
      <c r="I31" s="3"/>
    </row>
    <row r="32" spans="1:5" ht="18.75">
      <c r="A32" s="38" t="s">
        <v>50</v>
      </c>
      <c r="B32" s="36"/>
      <c r="C32" s="36"/>
      <c r="D32" s="36"/>
      <c r="E32" s="37"/>
    </row>
    <row r="35" spans="1:3" ht="15">
      <c r="A35" s="40" t="s">
        <v>49</v>
      </c>
      <c r="B35" s="39"/>
      <c r="C35" s="39"/>
    </row>
  </sheetData>
  <sheetProtection password="CA6F" sheet="1" objects="1" scenarios="1"/>
  <printOptions/>
  <pageMargins left="0.75" right="0.75" top="1" bottom="1" header="0.4921259845" footer="0.4921259845"/>
  <pageSetup orientation="portrait" paperSize="9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41" t="s">
        <v>35</v>
      </c>
      <c r="B1" s="42" t="s">
        <v>34</v>
      </c>
      <c r="C1" s="53" t="str">
        <f>+Vstup!I1</f>
        <v>ZKO Ostrava - Třebovice</v>
      </c>
      <c r="D1" s="43"/>
      <c r="E1" s="43"/>
      <c r="F1" s="43"/>
      <c r="G1" s="43"/>
      <c r="H1" s="43"/>
      <c r="I1" s="4"/>
    </row>
    <row r="2" spans="1:9" ht="18">
      <c r="A2" s="63" t="s">
        <v>48</v>
      </c>
      <c r="B2" s="54" t="s">
        <v>34</v>
      </c>
      <c r="C2" s="55" t="str">
        <f>+Vstup!I2</f>
        <v>Třebovický závod obedience</v>
      </c>
      <c r="D2" s="3"/>
      <c r="E2" s="3"/>
      <c r="F2" s="3"/>
      <c r="G2" s="3"/>
      <c r="H2" s="3"/>
      <c r="I2" s="44"/>
    </row>
    <row r="3" spans="1:9" ht="18">
      <c r="A3" s="63" t="s">
        <v>44</v>
      </c>
      <c r="B3" s="54" t="s">
        <v>34</v>
      </c>
      <c r="C3" s="56">
        <f>+Vstup!I3</f>
        <v>40047</v>
      </c>
      <c r="D3" s="3"/>
      <c r="E3" s="3"/>
      <c r="F3" s="3"/>
      <c r="G3" s="3"/>
      <c r="H3" s="3"/>
      <c r="I3" s="44"/>
    </row>
    <row r="4" spans="1:9" ht="18">
      <c r="A4" s="64"/>
      <c r="B4" s="54" t="s">
        <v>34</v>
      </c>
      <c r="C4" s="57"/>
      <c r="D4" s="3"/>
      <c r="E4" s="3"/>
      <c r="F4" s="3"/>
      <c r="G4" s="3"/>
      <c r="H4" s="3"/>
      <c r="I4" s="44"/>
    </row>
    <row r="5" spans="1:9" ht="18">
      <c r="A5" s="63" t="s">
        <v>36</v>
      </c>
      <c r="B5" s="54" t="s">
        <v>34</v>
      </c>
      <c r="C5" s="58">
        <f>+Vstup!B45</f>
        <v>0</v>
      </c>
      <c r="D5" s="3"/>
      <c r="E5" s="3"/>
      <c r="F5" s="3"/>
      <c r="G5" s="3"/>
      <c r="H5" s="3"/>
      <c r="I5" s="44"/>
    </row>
    <row r="6" spans="1:9" ht="18">
      <c r="A6" s="63" t="s">
        <v>17</v>
      </c>
      <c r="B6" s="54" t="s">
        <v>34</v>
      </c>
      <c r="C6" s="58">
        <f>+Vstup!C45</f>
        <v>0</v>
      </c>
      <c r="D6" s="3"/>
      <c r="E6" s="3"/>
      <c r="F6" s="3"/>
      <c r="G6" s="3"/>
      <c r="H6" s="3"/>
      <c r="I6" s="44"/>
    </row>
    <row r="7" spans="1:9" ht="18">
      <c r="A7" s="63" t="s">
        <v>18</v>
      </c>
      <c r="B7" s="54" t="s">
        <v>34</v>
      </c>
      <c r="C7" s="58">
        <f>+Vstup!D45</f>
        <v>0</v>
      </c>
      <c r="D7" s="3"/>
      <c r="E7" s="3"/>
      <c r="F7" s="3"/>
      <c r="G7" s="3"/>
      <c r="H7" s="3"/>
      <c r="I7" s="44"/>
    </row>
    <row r="8" spans="1:9" ht="18">
      <c r="A8" s="63" t="s">
        <v>19</v>
      </c>
      <c r="B8" s="54" t="s">
        <v>34</v>
      </c>
      <c r="C8" s="58">
        <f>+Vstup!E45</f>
        <v>0</v>
      </c>
      <c r="D8" s="3"/>
      <c r="E8" s="3"/>
      <c r="F8" s="3"/>
      <c r="G8" s="3"/>
      <c r="H8" s="3"/>
      <c r="I8" s="44"/>
    </row>
    <row r="9" spans="1:9" ht="16.5" thickBot="1">
      <c r="A9" s="63"/>
      <c r="B9" s="59"/>
      <c r="C9" s="57"/>
      <c r="D9" s="3"/>
      <c r="E9" s="3"/>
      <c r="F9" s="3"/>
      <c r="G9" s="51"/>
      <c r="H9" s="3"/>
      <c r="I9" s="44"/>
    </row>
    <row r="10" spans="1:9" ht="18.75" thickTop="1">
      <c r="A10" s="63" t="s">
        <v>37</v>
      </c>
      <c r="B10" s="54" t="s">
        <v>34</v>
      </c>
      <c r="C10" s="56" t="str">
        <f>+Vstup!I4</f>
        <v>Eva Čapníková</v>
      </c>
      <c r="D10" s="3"/>
      <c r="E10" s="27" t="s">
        <v>46</v>
      </c>
      <c r="F10" s="25"/>
      <c r="G10" s="26"/>
      <c r="H10" s="3"/>
      <c r="I10" s="44"/>
    </row>
    <row r="11" spans="1:9" ht="18">
      <c r="A11" s="63" t="s">
        <v>38</v>
      </c>
      <c r="B11" s="54" t="s">
        <v>34</v>
      </c>
      <c r="C11" s="29" t="str">
        <f>+Vstup!I5</f>
        <v> </v>
      </c>
      <c r="D11" s="3"/>
      <c r="E11" s="19" t="s">
        <v>13</v>
      </c>
      <c r="F11" s="21"/>
      <c r="G11" s="20" t="s">
        <v>30</v>
      </c>
      <c r="H11" s="3"/>
      <c r="I11" s="44"/>
    </row>
    <row r="12" spans="1:9" ht="18">
      <c r="A12" s="63" t="s">
        <v>39</v>
      </c>
      <c r="B12" s="54" t="s">
        <v>34</v>
      </c>
      <c r="C12" s="29" t="str">
        <f>+Vstup!I6</f>
        <v>Marta Fuglevičová</v>
      </c>
      <c r="D12" s="3"/>
      <c r="E12" s="19" t="s">
        <v>14</v>
      </c>
      <c r="F12" s="21"/>
      <c r="G12" s="20" t="s">
        <v>31</v>
      </c>
      <c r="H12" s="3"/>
      <c r="I12" s="44"/>
    </row>
    <row r="13" spans="1:9" ht="18.75" thickBot="1">
      <c r="A13" s="63" t="s">
        <v>40</v>
      </c>
      <c r="B13" s="54" t="s">
        <v>34</v>
      </c>
      <c r="C13" s="29" t="str">
        <f>+Vstup!I7</f>
        <v> </v>
      </c>
      <c r="D13" s="3"/>
      <c r="E13" s="19" t="s">
        <v>15</v>
      </c>
      <c r="F13" s="21"/>
      <c r="G13" s="30" t="s">
        <v>32</v>
      </c>
      <c r="H13" s="3"/>
      <c r="I13" s="44"/>
    </row>
    <row r="14" spans="1:9" ht="20.25" customHeight="1" thickBot="1" thickTop="1">
      <c r="A14" s="45"/>
      <c r="B14" s="28"/>
      <c r="C14" s="29"/>
      <c r="D14" s="32">
        <f>+G26</f>
        <v>0</v>
      </c>
      <c r="E14" s="33" t="s">
        <v>47</v>
      </c>
      <c r="F14" s="34"/>
      <c r="G14" s="35" t="b">
        <f>IF(G26&gt;256.6,"Výborný",IF(G26&gt;224.6,"Velmi dobrý",IF(G26&gt;192,"Dobrý",IF(G26&gt;0,"Nehodnocen"))))</f>
        <v>0</v>
      </c>
      <c r="H14" s="3"/>
      <c r="I14" s="44"/>
    </row>
    <row r="15" spans="1:9" ht="30" thickBot="1" thickTop="1">
      <c r="A15" s="46"/>
      <c r="B15" s="14" t="s">
        <v>0</v>
      </c>
      <c r="C15" s="15" t="s">
        <v>1</v>
      </c>
      <c r="D15" s="18" t="s">
        <v>43</v>
      </c>
      <c r="E15" s="16" t="s">
        <v>37</v>
      </c>
      <c r="F15" s="17" t="s">
        <v>33</v>
      </c>
      <c r="G15" s="65" t="s">
        <v>2</v>
      </c>
      <c r="H15" s="3"/>
      <c r="I15" s="44"/>
    </row>
    <row r="16" spans="1:9" ht="14.25" customHeight="1">
      <c r="A16" s="46"/>
      <c r="B16" s="8">
        <v>1</v>
      </c>
      <c r="C16" s="9" t="s">
        <v>3</v>
      </c>
      <c r="D16" s="61">
        <v>0</v>
      </c>
      <c r="E16" s="31">
        <v>0</v>
      </c>
      <c r="F16" s="6">
        <v>3</v>
      </c>
      <c r="G16" s="66">
        <f>(H16*F16)</f>
        <v>0</v>
      </c>
      <c r="H16" s="47">
        <f>IF(D16=0,E16*2,D16+E16)/2</f>
        <v>0</v>
      </c>
      <c r="I16" s="44"/>
    </row>
    <row r="17" spans="1:9" ht="14.25" customHeight="1">
      <c r="A17" s="46"/>
      <c r="B17" s="10">
        <v>2</v>
      </c>
      <c r="C17" s="11" t="s">
        <v>4</v>
      </c>
      <c r="D17" s="60">
        <v>0</v>
      </c>
      <c r="E17" s="31">
        <v>0</v>
      </c>
      <c r="F17" s="1">
        <v>2</v>
      </c>
      <c r="G17" s="66">
        <f aca="true" t="shared" si="0" ref="G17:G25">(H17*F17)</f>
        <v>0</v>
      </c>
      <c r="H17" s="47">
        <f aca="true" t="shared" si="1" ref="H17:H25">IF(D17=0,E17*2,D17+E17)/2</f>
        <v>0</v>
      </c>
      <c r="I17" s="44"/>
    </row>
    <row r="18" spans="1:9" ht="14.25" customHeight="1">
      <c r="A18" s="46"/>
      <c r="B18" s="10">
        <v>3</v>
      </c>
      <c r="C18" s="11" t="s">
        <v>5</v>
      </c>
      <c r="D18" s="60">
        <v>0</v>
      </c>
      <c r="E18" s="31">
        <v>0</v>
      </c>
      <c r="F18" s="1">
        <v>3</v>
      </c>
      <c r="G18" s="66">
        <f t="shared" si="0"/>
        <v>0</v>
      </c>
      <c r="H18" s="47">
        <f t="shared" si="1"/>
        <v>0</v>
      </c>
      <c r="I18" s="44"/>
    </row>
    <row r="19" spans="1:9" ht="14.25" customHeight="1">
      <c r="A19" s="46"/>
      <c r="B19" s="10">
        <v>4</v>
      </c>
      <c r="C19" s="11" t="s">
        <v>6</v>
      </c>
      <c r="D19" s="60">
        <v>0</v>
      </c>
      <c r="E19" s="31">
        <v>0</v>
      </c>
      <c r="F19" s="1">
        <v>3</v>
      </c>
      <c r="G19" s="66">
        <f t="shared" si="0"/>
        <v>0</v>
      </c>
      <c r="H19" s="47">
        <f t="shared" si="1"/>
        <v>0</v>
      </c>
      <c r="I19" s="44"/>
    </row>
    <row r="20" spans="1:9" ht="14.25" customHeight="1">
      <c r="A20" s="46"/>
      <c r="B20" s="10">
        <v>5</v>
      </c>
      <c r="C20" s="11" t="s">
        <v>7</v>
      </c>
      <c r="D20" s="60">
        <v>0</v>
      </c>
      <c r="E20" s="31">
        <v>0</v>
      </c>
      <c r="F20" s="1">
        <v>4</v>
      </c>
      <c r="G20" s="66">
        <f t="shared" si="0"/>
        <v>0</v>
      </c>
      <c r="H20" s="47">
        <f t="shared" si="1"/>
        <v>0</v>
      </c>
      <c r="I20" s="44"/>
    </row>
    <row r="21" spans="1:9" ht="14.25" customHeight="1">
      <c r="A21" s="46"/>
      <c r="B21" s="10">
        <v>6</v>
      </c>
      <c r="C21" s="11" t="s">
        <v>8</v>
      </c>
      <c r="D21" s="60">
        <v>0</v>
      </c>
      <c r="E21" s="31">
        <v>0</v>
      </c>
      <c r="F21" s="1">
        <v>4</v>
      </c>
      <c r="G21" s="66">
        <f t="shared" si="0"/>
        <v>0</v>
      </c>
      <c r="H21" s="47">
        <f t="shared" si="1"/>
        <v>0</v>
      </c>
      <c r="I21" s="44"/>
    </row>
    <row r="22" spans="1:9" ht="14.25" customHeight="1">
      <c r="A22" s="46"/>
      <c r="B22" s="10">
        <v>7</v>
      </c>
      <c r="C22" s="11" t="s">
        <v>9</v>
      </c>
      <c r="D22" s="60">
        <v>0</v>
      </c>
      <c r="E22" s="31">
        <v>0</v>
      </c>
      <c r="F22" s="1">
        <v>3</v>
      </c>
      <c r="G22" s="66">
        <f t="shared" si="0"/>
        <v>0</v>
      </c>
      <c r="H22" s="47">
        <f t="shared" si="1"/>
        <v>0</v>
      </c>
      <c r="I22" s="44"/>
    </row>
    <row r="23" spans="1:9" ht="14.25" customHeight="1">
      <c r="A23" s="46"/>
      <c r="B23" s="10">
        <v>8</v>
      </c>
      <c r="C23" s="11" t="s">
        <v>10</v>
      </c>
      <c r="D23" s="60">
        <v>0</v>
      </c>
      <c r="E23" s="31">
        <v>0</v>
      </c>
      <c r="F23" s="1">
        <v>3</v>
      </c>
      <c r="G23" s="66">
        <f t="shared" si="0"/>
        <v>0</v>
      </c>
      <c r="H23" s="47">
        <f t="shared" si="1"/>
        <v>0</v>
      </c>
      <c r="I23" s="44"/>
    </row>
    <row r="24" spans="1:9" ht="14.25" customHeight="1">
      <c r="A24" s="46"/>
      <c r="B24" s="10">
        <v>9</v>
      </c>
      <c r="C24" s="11" t="s">
        <v>11</v>
      </c>
      <c r="D24" s="60">
        <v>0</v>
      </c>
      <c r="E24" s="31">
        <v>0</v>
      </c>
      <c r="F24" s="1">
        <v>3</v>
      </c>
      <c r="G24" s="66">
        <f t="shared" si="0"/>
        <v>0</v>
      </c>
      <c r="H24" s="47">
        <f t="shared" si="1"/>
        <v>0</v>
      </c>
      <c r="I24" s="44"/>
    </row>
    <row r="25" spans="1:9" ht="14.25" customHeight="1" thickBot="1">
      <c r="A25" s="46"/>
      <c r="B25" s="12">
        <v>10</v>
      </c>
      <c r="C25" s="13" t="s">
        <v>12</v>
      </c>
      <c r="D25" s="62">
        <v>0</v>
      </c>
      <c r="E25" s="31">
        <v>0</v>
      </c>
      <c r="F25" s="7">
        <v>4</v>
      </c>
      <c r="G25" s="66">
        <f t="shared" si="0"/>
        <v>0</v>
      </c>
      <c r="H25" s="47">
        <f t="shared" si="1"/>
        <v>0</v>
      </c>
      <c r="I25" s="44"/>
    </row>
    <row r="26" spans="1:9" ht="21" thickBot="1" thickTop="1">
      <c r="A26" s="48"/>
      <c r="B26" s="22"/>
      <c r="C26" s="24" t="s">
        <v>45</v>
      </c>
      <c r="D26" s="24"/>
      <c r="E26" s="24"/>
      <c r="F26" s="24"/>
      <c r="G26" s="67">
        <f>SUM(G16:G25)</f>
        <v>0</v>
      </c>
      <c r="H26" s="51"/>
      <c r="I26" s="44"/>
    </row>
    <row r="27" spans="1:9" ht="16.5" thickBot="1" thickTop="1">
      <c r="A27" s="48"/>
      <c r="B27" s="49"/>
      <c r="C27" s="50"/>
      <c r="D27" s="50"/>
      <c r="E27" s="50"/>
      <c r="F27" s="50"/>
      <c r="G27" s="68"/>
      <c r="H27" s="51"/>
      <c r="I27" s="5"/>
    </row>
    <row r="28" spans="1:9" ht="15.75" thickTop="1">
      <c r="A28" s="3"/>
      <c r="B28" s="23"/>
      <c r="C28" s="2"/>
      <c r="D28" s="2"/>
      <c r="E28" s="2"/>
      <c r="F28" s="2"/>
      <c r="G28" s="52"/>
      <c r="H28" s="3"/>
      <c r="I28" s="3"/>
    </row>
    <row r="29" spans="1:9" ht="15">
      <c r="A29" s="3"/>
      <c r="B29" s="23"/>
      <c r="C29" s="2"/>
      <c r="D29" s="2"/>
      <c r="E29" s="2"/>
      <c r="F29" s="2"/>
      <c r="G29" s="52"/>
      <c r="H29" s="3"/>
      <c r="I29" s="3"/>
    </row>
    <row r="30" spans="1:9" ht="15">
      <c r="A30" s="3"/>
      <c r="B30" s="23"/>
      <c r="C30" s="2"/>
      <c r="D30" s="2"/>
      <c r="E30" s="2"/>
      <c r="F30" s="2"/>
      <c r="G30" s="52"/>
      <c r="H30" s="3"/>
      <c r="I30" s="3"/>
    </row>
    <row r="31" spans="1:9" ht="15">
      <c r="A31" s="3"/>
      <c r="B31" s="23"/>
      <c r="C31" s="2"/>
      <c r="D31" s="2"/>
      <c r="E31" s="2"/>
      <c r="F31" s="2"/>
      <c r="G31" s="52"/>
      <c r="H31" s="3"/>
      <c r="I31" s="3"/>
    </row>
    <row r="32" spans="1:5" ht="18.75">
      <c r="A32" s="38" t="s">
        <v>50</v>
      </c>
      <c r="B32" s="36"/>
      <c r="C32" s="36"/>
      <c r="D32" s="36"/>
      <c r="E32" s="37"/>
    </row>
    <row r="35" spans="1:3" ht="15">
      <c r="A35" s="40" t="s">
        <v>49</v>
      </c>
      <c r="B35" s="39"/>
      <c r="C35" s="39"/>
    </row>
  </sheetData>
  <sheetProtection password="CA6F" sheet="1" objects="1" scenarios="1"/>
  <printOptions/>
  <pageMargins left="0.75" right="0.75" top="1" bottom="1" header="0.4921259845" footer="0.4921259845"/>
  <pageSetup orientation="portrait" paperSize="9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41" t="s">
        <v>35</v>
      </c>
      <c r="B1" s="42" t="s">
        <v>34</v>
      </c>
      <c r="C1" s="53" t="str">
        <f>+Vstup!I1</f>
        <v>ZKO Ostrava - Třebovice</v>
      </c>
      <c r="D1" s="43"/>
      <c r="E1" s="43"/>
      <c r="F1" s="43"/>
      <c r="G1" s="43"/>
      <c r="H1" s="43"/>
      <c r="I1" s="4"/>
    </row>
    <row r="2" spans="1:9" ht="18">
      <c r="A2" s="63" t="s">
        <v>48</v>
      </c>
      <c r="B2" s="54" t="s">
        <v>34</v>
      </c>
      <c r="C2" s="55" t="str">
        <f>+Vstup!I2</f>
        <v>Třebovický závod obedience</v>
      </c>
      <c r="D2" s="3"/>
      <c r="E2" s="3"/>
      <c r="F2" s="3"/>
      <c r="G2" s="3"/>
      <c r="H2" s="3"/>
      <c r="I2" s="44"/>
    </row>
    <row r="3" spans="1:9" ht="18">
      <c r="A3" s="63" t="s">
        <v>44</v>
      </c>
      <c r="B3" s="54" t="s">
        <v>34</v>
      </c>
      <c r="C3" s="56">
        <f>+Vstup!I3</f>
        <v>40047</v>
      </c>
      <c r="D3" s="3"/>
      <c r="E3" s="3"/>
      <c r="F3" s="3"/>
      <c r="G3" s="3"/>
      <c r="H3" s="3"/>
      <c r="I3" s="44"/>
    </row>
    <row r="4" spans="1:9" ht="18">
      <c r="A4" s="64"/>
      <c r="B4" s="54" t="s">
        <v>34</v>
      </c>
      <c r="C4" s="57"/>
      <c r="D4" s="3"/>
      <c r="E4" s="3"/>
      <c r="F4" s="3"/>
      <c r="G4" s="3"/>
      <c r="H4" s="3"/>
      <c r="I4" s="44"/>
    </row>
    <row r="5" spans="1:9" ht="18">
      <c r="A5" s="63" t="s">
        <v>36</v>
      </c>
      <c r="B5" s="54" t="s">
        <v>34</v>
      </c>
      <c r="C5" s="58">
        <f>+Vstup!B46</f>
        <v>0</v>
      </c>
      <c r="D5" s="3"/>
      <c r="E5" s="3"/>
      <c r="F5" s="3"/>
      <c r="G5" s="3"/>
      <c r="H5" s="3"/>
      <c r="I5" s="44"/>
    </row>
    <row r="6" spans="1:9" ht="18">
      <c r="A6" s="63" t="s">
        <v>17</v>
      </c>
      <c r="B6" s="54" t="s">
        <v>34</v>
      </c>
      <c r="C6" s="58">
        <f>+Vstup!C46</f>
        <v>0</v>
      </c>
      <c r="D6" s="3"/>
      <c r="E6" s="3"/>
      <c r="F6" s="3"/>
      <c r="G6" s="3"/>
      <c r="H6" s="3"/>
      <c r="I6" s="44"/>
    </row>
    <row r="7" spans="1:9" ht="18">
      <c r="A7" s="63" t="s">
        <v>18</v>
      </c>
      <c r="B7" s="54" t="s">
        <v>34</v>
      </c>
      <c r="C7" s="58">
        <f>+Vstup!D46</f>
        <v>0</v>
      </c>
      <c r="D7" s="3"/>
      <c r="E7" s="3"/>
      <c r="F7" s="3"/>
      <c r="G7" s="3"/>
      <c r="H7" s="3"/>
      <c r="I7" s="44"/>
    </row>
    <row r="8" spans="1:9" ht="18">
      <c r="A8" s="63" t="s">
        <v>19</v>
      </c>
      <c r="B8" s="54" t="s">
        <v>34</v>
      </c>
      <c r="C8" s="58">
        <f>+Vstup!E46</f>
        <v>0</v>
      </c>
      <c r="D8" s="3"/>
      <c r="E8" s="3"/>
      <c r="F8" s="3"/>
      <c r="G8" s="3"/>
      <c r="H8" s="3"/>
      <c r="I8" s="44"/>
    </row>
    <row r="9" spans="1:9" ht="16.5" thickBot="1">
      <c r="A9" s="63"/>
      <c r="B9" s="59"/>
      <c r="C9" s="57"/>
      <c r="D9" s="3"/>
      <c r="E9" s="3"/>
      <c r="F9" s="3"/>
      <c r="G9" s="51"/>
      <c r="H9" s="3"/>
      <c r="I9" s="44"/>
    </row>
    <row r="10" spans="1:9" ht="18.75" thickTop="1">
      <c r="A10" s="63" t="s">
        <v>37</v>
      </c>
      <c r="B10" s="54" t="s">
        <v>34</v>
      </c>
      <c r="C10" s="56" t="str">
        <f>+Vstup!I4</f>
        <v>Eva Čapníková</v>
      </c>
      <c r="D10" s="3"/>
      <c r="E10" s="27" t="s">
        <v>46</v>
      </c>
      <c r="F10" s="25"/>
      <c r="G10" s="26"/>
      <c r="H10" s="3"/>
      <c r="I10" s="44"/>
    </row>
    <row r="11" spans="1:9" ht="18">
      <c r="A11" s="63" t="s">
        <v>38</v>
      </c>
      <c r="B11" s="54" t="s">
        <v>34</v>
      </c>
      <c r="C11" s="29" t="str">
        <f>+Vstup!I5</f>
        <v> </v>
      </c>
      <c r="D11" s="3"/>
      <c r="E11" s="19" t="s">
        <v>13</v>
      </c>
      <c r="F11" s="21"/>
      <c r="G11" s="20" t="s">
        <v>30</v>
      </c>
      <c r="H11" s="3"/>
      <c r="I11" s="44"/>
    </row>
    <row r="12" spans="1:9" ht="18">
      <c r="A12" s="63" t="s">
        <v>39</v>
      </c>
      <c r="B12" s="54" t="s">
        <v>34</v>
      </c>
      <c r="C12" s="29" t="str">
        <f>+Vstup!I6</f>
        <v>Marta Fuglevičová</v>
      </c>
      <c r="D12" s="3"/>
      <c r="E12" s="19" t="s">
        <v>14</v>
      </c>
      <c r="F12" s="21"/>
      <c r="G12" s="20" t="s">
        <v>31</v>
      </c>
      <c r="H12" s="3"/>
      <c r="I12" s="44"/>
    </row>
    <row r="13" spans="1:9" ht="18.75" thickBot="1">
      <c r="A13" s="63" t="s">
        <v>40</v>
      </c>
      <c r="B13" s="54" t="s">
        <v>34</v>
      </c>
      <c r="C13" s="29" t="str">
        <f>+Vstup!I7</f>
        <v> </v>
      </c>
      <c r="D13" s="3"/>
      <c r="E13" s="19" t="s">
        <v>15</v>
      </c>
      <c r="F13" s="21"/>
      <c r="G13" s="30" t="s">
        <v>32</v>
      </c>
      <c r="H13" s="3"/>
      <c r="I13" s="44"/>
    </row>
    <row r="14" spans="1:9" ht="20.25" customHeight="1" thickBot="1" thickTop="1">
      <c r="A14" s="45"/>
      <c r="B14" s="28"/>
      <c r="C14" s="29"/>
      <c r="D14" s="32">
        <f>+G26</f>
        <v>0</v>
      </c>
      <c r="E14" s="33" t="s">
        <v>47</v>
      </c>
      <c r="F14" s="34"/>
      <c r="G14" s="35" t="b">
        <f>IF(G26&gt;256.6,"Výborný",IF(G26&gt;224.6,"Velmi dobrý",IF(G26&gt;192,"Dobrý",IF(G26&gt;0,"Nehodnocen"))))</f>
        <v>0</v>
      </c>
      <c r="H14" s="3"/>
      <c r="I14" s="44"/>
    </row>
    <row r="15" spans="1:9" ht="30" thickBot="1" thickTop="1">
      <c r="A15" s="46"/>
      <c r="B15" s="14" t="s">
        <v>0</v>
      </c>
      <c r="C15" s="15" t="s">
        <v>1</v>
      </c>
      <c r="D15" s="18" t="s">
        <v>43</v>
      </c>
      <c r="E15" s="16" t="s">
        <v>37</v>
      </c>
      <c r="F15" s="17" t="s">
        <v>33</v>
      </c>
      <c r="G15" s="65" t="s">
        <v>2</v>
      </c>
      <c r="H15" s="3"/>
      <c r="I15" s="44"/>
    </row>
    <row r="16" spans="1:9" ht="14.25" customHeight="1">
      <c r="A16" s="46"/>
      <c r="B16" s="8">
        <v>1</v>
      </c>
      <c r="C16" s="9" t="s">
        <v>3</v>
      </c>
      <c r="D16" s="61">
        <v>0</v>
      </c>
      <c r="E16" s="31">
        <v>0</v>
      </c>
      <c r="F16" s="6">
        <v>3</v>
      </c>
      <c r="G16" s="66">
        <f>(H16*F16)</f>
        <v>0</v>
      </c>
      <c r="H16" s="47">
        <f>IF(D16=0,E16*2,D16+E16)/2</f>
        <v>0</v>
      </c>
      <c r="I16" s="44"/>
    </row>
    <row r="17" spans="1:9" ht="14.25" customHeight="1">
      <c r="A17" s="46"/>
      <c r="B17" s="10">
        <v>2</v>
      </c>
      <c r="C17" s="11" t="s">
        <v>4</v>
      </c>
      <c r="D17" s="60">
        <v>0</v>
      </c>
      <c r="E17" s="31">
        <v>0</v>
      </c>
      <c r="F17" s="1">
        <v>2</v>
      </c>
      <c r="G17" s="66">
        <f aca="true" t="shared" si="0" ref="G17:G25">(H17*F17)</f>
        <v>0</v>
      </c>
      <c r="H17" s="47">
        <f aca="true" t="shared" si="1" ref="H17:H25">IF(D17=0,E17*2,D17+E17)/2</f>
        <v>0</v>
      </c>
      <c r="I17" s="44"/>
    </row>
    <row r="18" spans="1:9" ht="14.25" customHeight="1">
      <c r="A18" s="46"/>
      <c r="B18" s="10">
        <v>3</v>
      </c>
      <c r="C18" s="11" t="s">
        <v>5</v>
      </c>
      <c r="D18" s="60">
        <v>0</v>
      </c>
      <c r="E18" s="31">
        <v>0</v>
      </c>
      <c r="F18" s="1">
        <v>3</v>
      </c>
      <c r="G18" s="66">
        <f t="shared" si="0"/>
        <v>0</v>
      </c>
      <c r="H18" s="47">
        <f t="shared" si="1"/>
        <v>0</v>
      </c>
      <c r="I18" s="44"/>
    </row>
    <row r="19" spans="1:9" ht="14.25" customHeight="1">
      <c r="A19" s="46"/>
      <c r="B19" s="10">
        <v>4</v>
      </c>
      <c r="C19" s="11" t="s">
        <v>6</v>
      </c>
      <c r="D19" s="60">
        <v>0</v>
      </c>
      <c r="E19" s="31">
        <v>0</v>
      </c>
      <c r="F19" s="1">
        <v>3</v>
      </c>
      <c r="G19" s="66">
        <f t="shared" si="0"/>
        <v>0</v>
      </c>
      <c r="H19" s="47">
        <f t="shared" si="1"/>
        <v>0</v>
      </c>
      <c r="I19" s="44"/>
    </row>
    <row r="20" spans="1:9" ht="14.25" customHeight="1">
      <c r="A20" s="46"/>
      <c r="B20" s="10">
        <v>5</v>
      </c>
      <c r="C20" s="11" t="s">
        <v>7</v>
      </c>
      <c r="D20" s="60">
        <v>0</v>
      </c>
      <c r="E20" s="31">
        <v>0</v>
      </c>
      <c r="F20" s="1">
        <v>4</v>
      </c>
      <c r="G20" s="66">
        <f t="shared" si="0"/>
        <v>0</v>
      </c>
      <c r="H20" s="47">
        <f t="shared" si="1"/>
        <v>0</v>
      </c>
      <c r="I20" s="44"/>
    </row>
    <row r="21" spans="1:9" ht="14.25" customHeight="1">
      <c r="A21" s="46"/>
      <c r="B21" s="10">
        <v>6</v>
      </c>
      <c r="C21" s="11" t="s">
        <v>8</v>
      </c>
      <c r="D21" s="60">
        <v>0</v>
      </c>
      <c r="E21" s="31">
        <v>0</v>
      </c>
      <c r="F21" s="1">
        <v>4</v>
      </c>
      <c r="G21" s="66">
        <f t="shared" si="0"/>
        <v>0</v>
      </c>
      <c r="H21" s="47">
        <f t="shared" si="1"/>
        <v>0</v>
      </c>
      <c r="I21" s="44"/>
    </row>
    <row r="22" spans="1:9" ht="14.25" customHeight="1">
      <c r="A22" s="46"/>
      <c r="B22" s="10">
        <v>7</v>
      </c>
      <c r="C22" s="11" t="s">
        <v>9</v>
      </c>
      <c r="D22" s="60">
        <v>0</v>
      </c>
      <c r="E22" s="31">
        <v>0</v>
      </c>
      <c r="F22" s="1">
        <v>3</v>
      </c>
      <c r="G22" s="66">
        <f t="shared" si="0"/>
        <v>0</v>
      </c>
      <c r="H22" s="47">
        <f t="shared" si="1"/>
        <v>0</v>
      </c>
      <c r="I22" s="44"/>
    </row>
    <row r="23" spans="1:9" ht="14.25" customHeight="1">
      <c r="A23" s="46"/>
      <c r="B23" s="10">
        <v>8</v>
      </c>
      <c r="C23" s="11" t="s">
        <v>10</v>
      </c>
      <c r="D23" s="60">
        <v>0</v>
      </c>
      <c r="E23" s="31">
        <v>0</v>
      </c>
      <c r="F23" s="1">
        <v>3</v>
      </c>
      <c r="G23" s="66">
        <f t="shared" si="0"/>
        <v>0</v>
      </c>
      <c r="H23" s="47">
        <f t="shared" si="1"/>
        <v>0</v>
      </c>
      <c r="I23" s="44"/>
    </row>
    <row r="24" spans="1:9" ht="14.25" customHeight="1">
      <c r="A24" s="46"/>
      <c r="B24" s="10">
        <v>9</v>
      </c>
      <c r="C24" s="11" t="s">
        <v>11</v>
      </c>
      <c r="D24" s="60">
        <v>0</v>
      </c>
      <c r="E24" s="31">
        <v>0</v>
      </c>
      <c r="F24" s="1">
        <v>3</v>
      </c>
      <c r="G24" s="66">
        <f t="shared" si="0"/>
        <v>0</v>
      </c>
      <c r="H24" s="47">
        <f t="shared" si="1"/>
        <v>0</v>
      </c>
      <c r="I24" s="44"/>
    </row>
    <row r="25" spans="1:9" ht="14.25" customHeight="1" thickBot="1">
      <c r="A25" s="46"/>
      <c r="B25" s="12">
        <v>10</v>
      </c>
      <c r="C25" s="13" t="s">
        <v>12</v>
      </c>
      <c r="D25" s="62">
        <v>0</v>
      </c>
      <c r="E25" s="31">
        <v>0</v>
      </c>
      <c r="F25" s="7">
        <v>4</v>
      </c>
      <c r="G25" s="66">
        <f t="shared" si="0"/>
        <v>0</v>
      </c>
      <c r="H25" s="47">
        <f t="shared" si="1"/>
        <v>0</v>
      </c>
      <c r="I25" s="44"/>
    </row>
    <row r="26" spans="1:9" ht="21" thickBot="1" thickTop="1">
      <c r="A26" s="48"/>
      <c r="B26" s="22"/>
      <c r="C26" s="24" t="s">
        <v>45</v>
      </c>
      <c r="D26" s="24"/>
      <c r="E26" s="24"/>
      <c r="F26" s="24"/>
      <c r="G26" s="67">
        <f>SUM(G16:G25)</f>
        <v>0</v>
      </c>
      <c r="H26" s="51"/>
      <c r="I26" s="44"/>
    </row>
    <row r="27" spans="1:9" ht="16.5" thickBot="1" thickTop="1">
      <c r="A27" s="48"/>
      <c r="B27" s="49"/>
      <c r="C27" s="50"/>
      <c r="D27" s="50"/>
      <c r="E27" s="50"/>
      <c r="F27" s="50"/>
      <c r="G27" s="68"/>
      <c r="H27" s="51"/>
      <c r="I27" s="5"/>
    </row>
    <row r="28" spans="1:9" ht="15.75" thickTop="1">
      <c r="A28" s="3"/>
      <c r="B28" s="23"/>
      <c r="C28" s="2"/>
      <c r="D28" s="2"/>
      <c r="E28" s="2"/>
      <c r="F28" s="2"/>
      <c r="G28" s="52"/>
      <c r="H28" s="3"/>
      <c r="I28" s="3"/>
    </row>
    <row r="29" spans="1:9" ht="15">
      <c r="A29" s="3"/>
      <c r="B29" s="23"/>
      <c r="C29" s="2"/>
      <c r="D29" s="2"/>
      <c r="E29" s="2"/>
      <c r="F29" s="2"/>
      <c r="G29" s="52"/>
      <c r="H29" s="3"/>
      <c r="I29" s="3"/>
    </row>
    <row r="30" spans="1:9" ht="15">
      <c r="A30" s="3"/>
      <c r="B30" s="23"/>
      <c r="C30" s="2"/>
      <c r="D30" s="2"/>
      <c r="E30" s="2"/>
      <c r="F30" s="2"/>
      <c r="G30" s="52"/>
      <c r="H30" s="3"/>
      <c r="I30" s="3"/>
    </row>
    <row r="31" spans="1:9" ht="15">
      <c r="A31" s="3"/>
      <c r="B31" s="23"/>
      <c r="C31" s="2"/>
      <c r="D31" s="2"/>
      <c r="E31" s="2"/>
      <c r="F31" s="2"/>
      <c r="G31" s="52"/>
      <c r="H31" s="3"/>
      <c r="I31" s="3"/>
    </row>
    <row r="32" spans="1:5" ht="18.75">
      <c r="A32" s="38" t="s">
        <v>50</v>
      </c>
      <c r="B32" s="36"/>
      <c r="C32" s="36"/>
      <c r="D32" s="36"/>
      <c r="E32" s="37"/>
    </row>
    <row r="35" spans="1:3" ht="15">
      <c r="A35" s="40" t="s">
        <v>49</v>
      </c>
      <c r="B35" s="39"/>
      <c r="C35" s="39"/>
    </row>
  </sheetData>
  <sheetProtection password="CA6F" sheet="1" objects="1" scenarios="1"/>
  <printOptions/>
  <pageMargins left="0.75" right="0.75" top="1" bottom="1" header="0.4921259845" footer="0.4921259845"/>
  <pageSetup orientation="portrait" paperSize="9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41" t="s">
        <v>35</v>
      </c>
      <c r="B1" s="42" t="s">
        <v>34</v>
      </c>
      <c r="C1" s="53" t="str">
        <f>+Vstup!I1</f>
        <v>ZKO Ostrava - Třebovice</v>
      </c>
      <c r="D1" s="43"/>
      <c r="E1" s="43"/>
      <c r="F1" s="43"/>
      <c r="G1" s="43"/>
      <c r="H1" s="43"/>
      <c r="I1" s="4"/>
    </row>
    <row r="2" spans="1:9" ht="18">
      <c r="A2" s="63" t="s">
        <v>48</v>
      </c>
      <c r="B2" s="54" t="s">
        <v>34</v>
      </c>
      <c r="C2" s="55" t="str">
        <f>+Vstup!I2</f>
        <v>Třebovický závod obedience</v>
      </c>
      <c r="D2" s="3"/>
      <c r="E2" s="3"/>
      <c r="F2" s="3"/>
      <c r="G2" s="3"/>
      <c r="H2" s="3"/>
      <c r="I2" s="44"/>
    </row>
    <row r="3" spans="1:9" ht="18">
      <c r="A3" s="63" t="s">
        <v>44</v>
      </c>
      <c r="B3" s="54" t="s">
        <v>34</v>
      </c>
      <c r="C3" s="56">
        <f>+Vstup!I3</f>
        <v>40047</v>
      </c>
      <c r="D3" s="3"/>
      <c r="E3" s="3"/>
      <c r="F3" s="3"/>
      <c r="G3" s="3"/>
      <c r="H3" s="3"/>
      <c r="I3" s="44"/>
    </row>
    <row r="4" spans="1:9" ht="18">
      <c r="A4" s="64"/>
      <c r="B4" s="54" t="s">
        <v>34</v>
      </c>
      <c r="C4" s="57"/>
      <c r="D4" s="3"/>
      <c r="E4" s="3"/>
      <c r="F4" s="3"/>
      <c r="G4" s="3"/>
      <c r="H4" s="3"/>
      <c r="I4" s="44"/>
    </row>
    <row r="5" spans="1:9" ht="18">
      <c r="A5" s="63" t="s">
        <v>36</v>
      </c>
      <c r="B5" s="54" t="s">
        <v>34</v>
      </c>
      <c r="C5" s="58">
        <f>+Vstup!B47</f>
        <v>0</v>
      </c>
      <c r="D5" s="3"/>
      <c r="E5" s="3"/>
      <c r="F5" s="3"/>
      <c r="G5" s="3"/>
      <c r="H5" s="3"/>
      <c r="I5" s="44"/>
    </row>
    <row r="6" spans="1:9" ht="18">
      <c r="A6" s="63" t="s">
        <v>17</v>
      </c>
      <c r="B6" s="54" t="s">
        <v>34</v>
      </c>
      <c r="C6" s="58">
        <f>+Vstup!C47</f>
        <v>0</v>
      </c>
      <c r="D6" s="3"/>
      <c r="E6" s="3"/>
      <c r="F6" s="3"/>
      <c r="G6" s="3"/>
      <c r="H6" s="3"/>
      <c r="I6" s="44"/>
    </row>
    <row r="7" spans="1:9" ht="18">
      <c r="A7" s="63" t="s">
        <v>18</v>
      </c>
      <c r="B7" s="54" t="s">
        <v>34</v>
      </c>
      <c r="C7" s="58">
        <f>+Vstup!D47</f>
        <v>0</v>
      </c>
      <c r="D7" s="3"/>
      <c r="E7" s="3"/>
      <c r="F7" s="3"/>
      <c r="G7" s="3"/>
      <c r="H7" s="3"/>
      <c r="I7" s="44"/>
    </row>
    <row r="8" spans="1:9" ht="18">
      <c r="A8" s="63" t="s">
        <v>19</v>
      </c>
      <c r="B8" s="54" t="s">
        <v>34</v>
      </c>
      <c r="C8" s="58">
        <f>+Vstup!E47</f>
        <v>0</v>
      </c>
      <c r="D8" s="3"/>
      <c r="E8" s="3"/>
      <c r="F8" s="3"/>
      <c r="G8" s="3"/>
      <c r="H8" s="3"/>
      <c r="I8" s="44"/>
    </row>
    <row r="9" spans="1:9" ht="16.5" thickBot="1">
      <c r="A9" s="63"/>
      <c r="B9" s="59"/>
      <c r="C9" s="57"/>
      <c r="D9" s="3"/>
      <c r="E9" s="3"/>
      <c r="F9" s="3"/>
      <c r="G9" s="51"/>
      <c r="H9" s="3"/>
      <c r="I9" s="44"/>
    </row>
    <row r="10" spans="1:9" ht="18.75" thickTop="1">
      <c r="A10" s="63" t="s">
        <v>37</v>
      </c>
      <c r="B10" s="54" t="s">
        <v>34</v>
      </c>
      <c r="C10" s="56" t="str">
        <f>+Vstup!I4</f>
        <v>Eva Čapníková</v>
      </c>
      <c r="D10" s="3"/>
      <c r="E10" s="27" t="s">
        <v>46</v>
      </c>
      <c r="F10" s="25"/>
      <c r="G10" s="26"/>
      <c r="H10" s="3"/>
      <c r="I10" s="44"/>
    </row>
    <row r="11" spans="1:9" ht="18">
      <c r="A11" s="63" t="s">
        <v>38</v>
      </c>
      <c r="B11" s="54" t="s">
        <v>34</v>
      </c>
      <c r="C11" s="29" t="str">
        <f>+Vstup!I5</f>
        <v> </v>
      </c>
      <c r="D11" s="3"/>
      <c r="E11" s="19" t="s">
        <v>13</v>
      </c>
      <c r="F11" s="21"/>
      <c r="G11" s="20" t="s">
        <v>30</v>
      </c>
      <c r="H11" s="3"/>
      <c r="I11" s="44"/>
    </row>
    <row r="12" spans="1:9" ht="18">
      <c r="A12" s="63" t="s">
        <v>39</v>
      </c>
      <c r="B12" s="54" t="s">
        <v>34</v>
      </c>
      <c r="C12" s="29" t="str">
        <f>+Vstup!I6</f>
        <v>Marta Fuglevičová</v>
      </c>
      <c r="D12" s="3"/>
      <c r="E12" s="19" t="s">
        <v>14</v>
      </c>
      <c r="F12" s="21"/>
      <c r="G12" s="20" t="s">
        <v>31</v>
      </c>
      <c r="H12" s="3"/>
      <c r="I12" s="44"/>
    </row>
    <row r="13" spans="1:9" ht="18.75" thickBot="1">
      <c r="A13" s="63" t="s">
        <v>40</v>
      </c>
      <c r="B13" s="54" t="s">
        <v>34</v>
      </c>
      <c r="C13" s="29" t="str">
        <f>+Vstup!I7</f>
        <v> </v>
      </c>
      <c r="D13" s="3"/>
      <c r="E13" s="19" t="s">
        <v>15</v>
      </c>
      <c r="F13" s="21"/>
      <c r="G13" s="30" t="s">
        <v>32</v>
      </c>
      <c r="H13" s="3"/>
      <c r="I13" s="44"/>
    </row>
    <row r="14" spans="1:9" ht="20.25" customHeight="1" thickBot="1" thickTop="1">
      <c r="A14" s="45"/>
      <c r="B14" s="28"/>
      <c r="C14" s="29"/>
      <c r="D14" s="32">
        <f>+G26</f>
        <v>0</v>
      </c>
      <c r="E14" s="33" t="s">
        <v>47</v>
      </c>
      <c r="F14" s="34"/>
      <c r="G14" s="35" t="b">
        <f>IF(G26&gt;256.6,"Výborný",IF(G26&gt;224.6,"Velmi dobrý",IF(G26&gt;192,"Dobrý",IF(G26&gt;0,"Nehodnocen"))))</f>
        <v>0</v>
      </c>
      <c r="H14" s="3"/>
      <c r="I14" s="44"/>
    </row>
    <row r="15" spans="1:9" ht="30" thickBot="1" thickTop="1">
      <c r="A15" s="46"/>
      <c r="B15" s="14" t="s">
        <v>0</v>
      </c>
      <c r="C15" s="15" t="s">
        <v>1</v>
      </c>
      <c r="D15" s="18" t="s">
        <v>43</v>
      </c>
      <c r="E15" s="16" t="s">
        <v>37</v>
      </c>
      <c r="F15" s="17" t="s">
        <v>33</v>
      </c>
      <c r="G15" s="65" t="s">
        <v>2</v>
      </c>
      <c r="H15" s="3"/>
      <c r="I15" s="44"/>
    </row>
    <row r="16" spans="1:9" ht="14.25" customHeight="1">
      <c r="A16" s="46"/>
      <c r="B16" s="8">
        <v>1</v>
      </c>
      <c r="C16" s="9" t="s">
        <v>3</v>
      </c>
      <c r="D16" s="61">
        <v>0</v>
      </c>
      <c r="E16" s="31">
        <v>0</v>
      </c>
      <c r="F16" s="6">
        <v>3</v>
      </c>
      <c r="G16" s="66">
        <f>(H16*F16)</f>
        <v>0</v>
      </c>
      <c r="H16" s="47">
        <f>IF(D16=0,E16*2,D16+E16)/2</f>
        <v>0</v>
      </c>
      <c r="I16" s="44"/>
    </row>
    <row r="17" spans="1:9" ht="14.25" customHeight="1">
      <c r="A17" s="46"/>
      <c r="B17" s="10">
        <v>2</v>
      </c>
      <c r="C17" s="11" t="s">
        <v>4</v>
      </c>
      <c r="D17" s="60">
        <v>0</v>
      </c>
      <c r="E17" s="31">
        <v>0</v>
      </c>
      <c r="F17" s="1">
        <v>2</v>
      </c>
      <c r="G17" s="66">
        <f aca="true" t="shared" si="0" ref="G17:G25">(H17*F17)</f>
        <v>0</v>
      </c>
      <c r="H17" s="47">
        <f aca="true" t="shared" si="1" ref="H17:H25">IF(D17=0,E17*2,D17+E17)/2</f>
        <v>0</v>
      </c>
      <c r="I17" s="44"/>
    </row>
    <row r="18" spans="1:9" ht="14.25" customHeight="1">
      <c r="A18" s="46"/>
      <c r="B18" s="10">
        <v>3</v>
      </c>
      <c r="C18" s="11" t="s">
        <v>5</v>
      </c>
      <c r="D18" s="60">
        <v>0</v>
      </c>
      <c r="E18" s="31">
        <v>0</v>
      </c>
      <c r="F18" s="1">
        <v>3</v>
      </c>
      <c r="G18" s="66">
        <f t="shared" si="0"/>
        <v>0</v>
      </c>
      <c r="H18" s="47">
        <f t="shared" si="1"/>
        <v>0</v>
      </c>
      <c r="I18" s="44"/>
    </row>
    <row r="19" spans="1:9" ht="14.25" customHeight="1">
      <c r="A19" s="46"/>
      <c r="B19" s="10">
        <v>4</v>
      </c>
      <c r="C19" s="11" t="s">
        <v>6</v>
      </c>
      <c r="D19" s="60">
        <v>0</v>
      </c>
      <c r="E19" s="31">
        <v>0</v>
      </c>
      <c r="F19" s="1">
        <v>3</v>
      </c>
      <c r="G19" s="66">
        <f t="shared" si="0"/>
        <v>0</v>
      </c>
      <c r="H19" s="47">
        <f t="shared" si="1"/>
        <v>0</v>
      </c>
      <c r="I19" s="44"/>
    </row>
    <row r="20" spans="1:9" ht="14.25" customHeight="1">
      <c r="A20" s="46"/>
      <c r="B20" s="10">
        <v>5</v>
      </c>
      <c r="C20" s="11" t="s">
        <v>7</v>
      </c>
      <c r="D20" s="60">
        <v>0</v>
      </c>
      <c r="E20" s="31">
        <v>0</v>
      </c>
      <c r="F20" s="1">
        <v>4</v>
      </c>
      <c r="G20" s="66">
        <f t="shared" si="0"/>
        <v>0</v>
      </c>
      <c r="H20" s="47">
        <f t="shared" si="1"/>
        <v>0</v>
      </c>
      <c r="I20" s="44"/>
    </row>
    <row r="21" spans="1:9" ht="14.25" customHeight="1">
      <c r="A21" s="46"/>
      <c r="B21" s="10">
        <v>6</v>
      </c>
      <c r="C21" s="11" t="s">
        <v>8</v>
      </c>
      <c r="D21" s="60">
        <v>0</v>
      </c>
      <c r="E21" s="31">
        <v>0</v>
      </c>
      <c r="F21" s="1">
        <v>4</v>
      </c>
      <c r="G21" s="66">
        <f t="shared" si="0"/>
        <v>0</v>
      </c>
      <c r="H21" s="47">
        <f t="shared" si="1"/>
        <v>0</v>
      </c>
      <c r="I21" s="44"/>
    </row>
    <row r="22" spans="1:9" ht="14.25" customHeight="1">
      <c r="A22" s="46"/>
      <c r="B22" s="10">
        <v>7</v>
      </c>
      <c r="C22" s="11" t="s">
        <v>9</v>
      </c>
      <c r="D22" s="60">
        <v>0</v>
      </c>
      <c r="E22" s="31">
        <v>0</v>
      </c>
      <c r="F22" s="1">
        <v>3</v>
      </c>
      <c r="G22" s="66">
        <f t="shared" si="0"/>
        <v>0</v>
      </c>
      <c r="H22" s="47">
        <f t="shared" si="1"/>
        <v>0</v>
      </c>
      <c r="I22" s="44"/>
    </row>
    <row r="23" spans="1:9" ht="14.25" customHeight="1">
      <c r="A23" s="46"/>
      <c r="B23" s="10">
        <v>8</v>
      </c>
      <c r="C23" s="11" t="s">
        <v>10</v>
      </c>
      <c r="D23" s="60">
        <v>0</v>
      </c>
      <c r="E23" s="31">
        <v>0</v>
      </c>
      <c r="F23" s="1">
        <v>3</v>
      </c>
      <c r="G23" s="66">
        <f t="shared" si="0"/>
        <v>0</v>
      </c>
      <c r="H23" s="47">
        <f t="shared" si="1"/>
        <v>0</v>
      </c>
      <c r="I23" s="44"/>
    </row>
    <row r="24" spans="1:9" ht="14.25" customHeight="1">
      <c r="A24" s="46"/>
      <c r="B24" s="10">
        <v>9</v>
      </c>
      <c r="C24" s="11" t="s">
        <v>11</v>
      </c>
      <c r="D24" s="60">
        <v>0</v>
      </c>
      <c r="E24" s="31">
        <v>0</v>
      </c>
      <c r="F24" s="1">
        <v>3</v>
      </c>
      <c r="G24" s="66">
        <f t="shared" si="0"/>
        <v>0</v>
      </c>
      <c r="H24" s="47">
        <f t="shared" si="1"/>
        <v>0</v>
      </c>
      <c r="I24" s="44"/>
    </row>
    <row r="25" spans="1:9" ht="14.25" customHeight="1" thickBot="1">
      <c r="A25" s="46"/>
      <c r="B25" s="12">
        <v>10</v>
      </c>
      <c r="C25" s="13" t="s">
        <v>12</v>
      </c>
      <c r="D25" s="62">
        <v>0</v>
      </c>
      <c r="E25" s="31">
        <v>0</v>
      </c>
      <c r="F25" s="7">
        <v>4</v>
      </c>
      <c r="G25" s="66">
        <f t="shared" si="0"/>
        <v>0</v>
      </c>
      <c r="H25" s="47">
        <f t="shared" si="1"/>
        <v>0</v>
      </c>
      <c r="I25" s="44"/>
    </row>
    <row r="26" spans="1:9" ht="21" thickBot="1" thickTop="1">
      <c r="A26" s="48"/>
      <c r="B26" s="22"/>
      <c r="C26" s="24" t="s">
        <v>45</v>
      </c>
      <c r="D26" s="24"/>
      <c r="E26" s="24"/>
      <c r="F26" s="24"/>
      <c r="G26" s="67">
        <f>SUM(G16:G25)</f>
        <v>0</v>
      </c>
      <c r="H26" s="51"/>
      <c r="I26" s="44"/>
    </row>
    <row r="27" spans="1:9" ht="16.5" thickBot="1" thickTop="1">
      <c r="A27" s="48"/>
      <c r="B27" s="49"/>
      <c r="C27" s="50"/>
      <c r="D27" s="50"/>
      <c r="E27" s="50"/>
      <c r="F27" s="50"/>
      <c r="G27" s="68"/>
      <c r="H27" s="51"/>
      <c r="I27" s="5"/>
    </row>
    <row r="28" spans="1:9" ht="15.75" thickTop="1">
      <c r="A28" s="3"/>
      <c r="B28" s="23"/>
      <c r="C28" s="2"/>
      <c r="D28" s="2"/>
      <c r="E28" s="2"/>
      <c r="F28" s="2"/>
      <c r="G28" s="52"/>
      <c r="H28" s="3"/>
      <c r="I28" s="3"/>
    </row>
    <row r="29" spans="1:9" ht="15">
      <c r="A29" s="3"/>
      <c r="B29" s="23"/>
      <c r="C29" s="2"/>
      <c r="D29" s="2"/>
      <c r="E29" s="2"/>
      <c r="F29" s="2"/>
      <c r="G29" s="52"/>
      <c r="H29" s="3"/>
      <c r="I29" s="3"/>
    </row>
    <row r="30" spans="1:9" ht="15">
      <c r="A30" s="3"/>
      <c r="B30" s="23"/>
      <c r="C30" s="2"/>
      <c r="D30" s="2"/>
      <c r="E30" s="2"/>
      <c r="F30" s="2"/>
      <c r="G30" s="52"/>
      <c r="H30" s="3"/>
      <c r="I30" s="3"/>
    </row>
    <row r="31" spans="1:9" ht="15">
      <c r="A31" s="3"/>
      <c r="B31" s="23"/>
      <c r="C31" s="2"/>
      <c r="D31" s="2"/>
      <c r="E31" s="2"/>
      <c r="F31" s="2"/>
      <c r="G31" s="52"/>
      <c r="H31" s="3"/>
      <c r="I31" s="3"/>
    </row>
    <row r="32" spans="1:5" ht="18.75">
      <c r="A32" s="38" t="s">
        <v>50</v>
      </c>
      <c r="B32" s="36"/>
      <c r="C32" s="36"/>
      <c r="D32" s="36"/>
      <c r="E32" s="37"/>
    </row>
    <row r="35" spans="1:3" ht="15">
      <c r="A35" s="40" t="s">
        <v>49</v>
      </c>
      <c r="B35" s="39"/>
      <c r="C35" s="39"/>
    </row>
  </sheetData>
  <sheetProtection password="CA6F" sheet="1" objects="1" scenarios="1"/>
  <printOptions/>
  <pageMargins left="0.75" right="0.75" top="1" bottom="1" header="0.4921259845" footer="0.4921259845"/>
  <pageSetup orientation="portrait" paperSize="9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41" t="s">
        <v>35</v>
      </c>
      <c r="B1" s="42" t="s">
        <v>34</v>
      </c>
      <c r="C1" s="53" t="str">
        <f>+Vstup!I1</f>
        <v>ZKO Ostrava - Třebovice</v>
      </c>
      <c r="D1" s="43"/>
      <c r="E1" s="43"/>
      <c r="F1" s="43"/>
      <c r="G1" s="43"/>
      <c r="H1" s="43"/>
      <c r="I1" s="4"/>
    </row>
    <row r="2" spans="1:9" ht="18">
      <c r="A2" s="63" t="s">
        <v>48</v>
      </c>
      <c r="B2" s="54" t="s">
        <v>34</v>
      </c>
      <c r="C2" s="55" t="str">
        <f>+Vstup!I2</f>
        <v>Třebovický závod obedience</v>
      </c>
      <c r="D2" s="3"/>
      <c r="E2" s="3"/>
      <c r="F2" s="3"/>
      <c r="G2" s="3"/>
      <c r="H2" s="3"/>
      <c r="I2" s="44"/>
    </row>
    <row r="3" spans="1:9" ht="18">
      <c r="A3" s="63" t="s">
        <v>44</v>
      </c>
      <c r="B3" s="54" t="s">
        <v>34</v>
      </c>
      <c r="C3" s="56">
        <f>+Vstup!I3</f>
        <v>40047</v>
      </c>
      <c r="D3" s="3"/>
      <c r="E3" s="3"/>
      <c r="F3" s="3"/>
      <c r="G3" s="3"/>
      <c r="H3" s="3"/>
      <c r="I3" s="44"/>
    </row>
    <row r="4" spans="1:9" ht="18">
      <c r="A4" s="64"/>
      <c r="B4" s="54" t="s">
        <v>34</v>
      </c>
      <c r="C4" s="57"/>
      <c r="D4" s="3"/>
      <c r="E4" s="3"/>
      <c r="F4" s="3"/>
      <c r="G4" s="3"/>
      <c r="H4" s="3"/>
      <c r="I4" s="44"/>
    </row>
    <row r="5" spans="1:9" ht="18">
      <c r="A5" s="63" t="s">
        <v>36</v>
      </c>
      <c r="B5" s="54" t="s">
        <v>34</v>
      </c>
      <c r="C5" s="58">
        <f>+Vstup!B48</f>
        <v>0</v>
      </c>
      <c r="D5" s="3"/>
      <c r="E5" s="3"/>
      <c r="F5" s="3"/>
      <c r="G5" s="3"/>
      <c r="H5" s="3"/>
      <c r="I5" s="44"/>
    </row>
    <row r="6" spans="1:9" ht="18">
      <c r="A6" s="63" t="s">
        <v>17</v>
      </c>
      <c r="B6" s="54" t="s">
        <v>34</v>
      </c>
      <c r="C6" s="58">
        <f>+Vstup!C48</f>
        <v>0</v>
      </c>
      <c r="D6" s="3"/>
      <c r="E6" s="3"/>
      <c r="F6" s="3"/>
      <c r="G6" s="3"/>
      <c r="H6" s="3"/>
      <c r="I6" s="44"/>
    </row>
    <row r="7" spans="1:9" ht="18">
      <c r="A7" s="63" t="s">
        <v>18</v>
      </c>
      <c r="B7" s="54" t="s">
        <v>34</v>
      </c>
      <c r="C7" s="58">
        <f>+Vstup!D48</f>
        <v>0</v>
      </c>
      <c r="D7" s="3"/>
      <c r="E7" s="3"/>
      <c r="F7" s="3"/>
      <c r="G7" s="3"/>
      <c r="H7" s="3"/>
      <c r="I7" s="44"/>
    </row>
    <row r="8" spans="1:9" ht="18">
      <c r="A8" s="63" t="s">
        <v>19</v>
      </c>
      <c r="B8" s="54" t="s">
        <v>34</v>
      </c>
      <c r="C8" s="58">
        <f>+Vstup!E48</f>
        <v>0</v>
      </c>
      <c r="D8" s="3"/>
      <c r="E8" s="3"/>
      <c r="F8" s="3"/>
      <c r="G8" s="3"/>
      <c r="H8" s="3"/>
      <c r="I8" s="44"/>
    </row>
    <row r="9" spans="1:9" ht="16.5" thickBot="1">
      <c r="A9" s="63"/>
      <c r="B9" s="59"/>
      <c r="C9" s="57"/>
      <c r="D9" s="3"/>
      <c r="E9" s="3"/>
      <c r="F9" s="3"/>
      <c r="G9" s="51"/>
      <c r="H9" s="3"/>
      <c r="I9" s="44"/>
    </row>
    <row r="10" spans="1:9" ht="18.75" thickTop="1">
      <c r="A10" s="63" t="s">
        <v>37</v>
      </c>
      <c r="B10" s="54" t="s">
        <v>34</v>
      </c>
      <c r="C10" s="56" t="str">
        <f>+Vstup!I4</f>
        <v>Eva Čapníková</v>
      </c>
      <c r="D10" s="3"/>
      <c r="E10" s="27" t="s">
        <v>46</v>
      </c>
      <c r="F10" s="25"/>
      <c r="G10" s="26"/>
      <c r="H10" s="3"/>
      <c r="I10" s="44"/>
    </row>
    <row r="11" spans="1:9" ht="18">
      <c r="A11" s="63" t="s">
        <v>38</v>
      </c>
      <c r="B11" s="54" t="s">
        <v>34</v>
      </c>
      <c r="C11" s="29" t="str">
        <f>+Vstup!I5</f>
        <v> </v>
      </c>
      <c r="D11" s="3"/>
      <c r="E11" s="19" t="s">
        <v>13</v>
      </c>
      <c r="F11" s="21"/>
      <c r="G11" s="20" t="s">
        <v>30</v>
      </c>
      <c r="H11" s="3"/>
      <c r="I11" s="44"/>
    </row>
    <row r="12" spans="1:9" ht="18">
      <c r="A12" s="63" t="s">
        <v>39</v>
      </c>
      <c r="B12" s="54" t="s">
        <v>34</v>
      </c>
      <c r="C12" s="29" t="str">
        <f>+Vstup!I6</f>
        <v>Marta Fuglevičová</v>
      </c>
      <c r="D12" s="3"/>
      <c r="E12" s="19" t="s">
        <v>14</v>
      </c>
      <c r="F12" s="21"/>
      <c r="G12" s="20" t="s">
        <v>31</v>
      </c>
      <c r="H12" s="3"/>
      <c r="I12" s="44"/>
    </row>
    <row r="13" spans="1:9" ht="18.75" thickBot="1">
      <c r="A13" s="63" t="s">
        <v>40</v>
      </c>
      <c r="B13" s="54" t="s">
        <v>34</v>
      </c>
      <c r="C13" s="29" t="str">
        <f>+Vstup!I7</f>
        <v> </v>
      </c>
      <c r="D13" s="3"/>
      <c r="E13" s="19" t="s">
        <v>15</v>
      </c>
      <c r="F13" s="21"/>
      <c r="G13" s="30" t="s">
        <v>32</v>
      </c>
      <c r="H13" s="3"/>
      <c r="I13" s="44"/>
    </row>
    <row r="14" spans="1:9" ht="20.25" customHeight="1" thickBot="1" thickTop="1">
      <c r="A14" s="45"/>
      <c r="B14" s="28"/>
      <c r="C14" s="29"/>
      <c r="D14" s="32">
        <f>+G26</f>
        <v>0</v>
      </c>
      <c r="E14" s="33" t="s">
        <v>47</v>
      </c>
      <c r="F14" s="34"/>
      <c r="G14" s="35" t="b">
        <f>IF(G26&gt;256.6,"Výborný",IF(G26&gt;224.6,"Velmi dobrý",IF(G26&gt;192,"Dobrý",IF(G26&gt;0,"Nehodnocen"))))</f>
        <v>0</v>
      </c>
      <c r="H14" s="3"/>
      <c r="I14" s="44"/>
    </row>
    <row r="15" spans="1:9" ht="30" thickBot="1" thickTop="1">
      <c r="A15" s="46"/>
      <c r="B15" s="14" t="s">
        <v>0</v>
      </c>
      <c r="C15" s="15" t="s">
        <v>1</v>
      </c>
      <c r="D15" s="18" t="s">
        <v>43</v>
      </c>
      <c r="E15" s="16" t="s">
        <v>37</v>
      </c>
      <c r="F15" s="17" t="s">
        <v>33</v>
      </c>
      <c r="G15" s="65" t="s">
        <v>2</v>
      </c>
      <c r="H15" s="3"/>
      <c r="I15" s="44"/>
    </row>
    <row r="16" spans="1:9" ht="14.25" customHeight="1">
      <c r="A16" s="46"/>
      <c r="B16" s="8">
        <v>1</v>
      </c>
      <c r="C16" s="9" t="s">
        <v>3</v>
      </c>
      <c r="D16" s="61">
        <v>0</v>
      </c>
      <c r="E16" s="31">
        <v>0</v>
      </c>
      <c r="F16" s="6">
        <v>3</v>
      </c>
      <c r="G16" s="66">
        <f>(H16*F16)</f>
        <v>0</v>
      </c>
      <c r="H16" s="47">
        <f>IF(D16=0,E16*2,D16+E16)/2</f>
        <v>0</v>
      </c>
      <c r="I16" s="44"/>
    </row>
    <row r="17" spans="1:9" ht="14.25" customHeight="1">
      <c r="A17" s="46"/>
      <c r="B17" s="10">
        <v>2</v>
      </c>
      <c r="C17" s="11" t="s">
        <v>4</v>
      </c>
      <c r="D17" s="60">
        <v>0</v>
      </c>
      <c r="E17" s="31">
        <v>0</v>
      </c>
      <c r="F17" s="1">
        <v>2</v>
      </c>
      <c r="G17" s="66">
        <f aca="true" t="shared" si="0" ref="G17:G25">(H17*F17)</f>
        <v>0</v>
      </c>
      <c r="H17" s="47">
        <f aca="true" t="shared" si="1" ref="H17:H25">IF(D17=0,E17*2,D17+E17)/2</f>
        <v>0</v>
      </c>
      <c r="I17" s="44"/>
    </row>
    <row r="18" spans="1:9" ht="14.25" customHeight="1">
      <c r="A18" s="46"/>
      <c r="B18" s="10">
        <v>3</v>
      </c>
      <c r="C18" s="11" t="s">
        <v>5</v>
      </c>
      <c r="D18" s="60">
        <v>0</v>
      </c>
      <c r="E18" s="31">
        <v>0</v>
      </c>
      <c r="F18" s="1">
        <v>3</v>
      </c>
      <c r="G18" s="66">
        <f t="shared" si="0"/>
        <v>0</v>
      </c>
      <c r="H18" s="47">
        <f t="shared" si="1"/>
        <v>0</v>
      </c>
      <c r="I18" s="44"/>
    </row>
    <row r="19" spans="1:9" ht="14.25" customHeight="1">
      <c r="A19" s="46"/>
      <c r="B19" s="10">
        <v>4</v>
      </c>
      <c r="C19" s="11" t="s">
        <v>6</v>
      </c>
      <c r="D19" s="60">
        <v>0</v>
      </c>
      <c r="E19" s="31">
        <v>0</v>
      </c>
      <c r="F19" s="1">
        <v>3</v>
      </c>
      <c r="G19" s="66">
        <f t="shared" si="0"/>
        <v>0</v>
      </c>
      <c r="H19" s="47">
        <f t="shared" si="1"/>
        <v>0</v>
      </c>
      <c r="I19" s="44"/>
    </row>
    <row r="20" spans="1:9" ht="14.25" customHeight="1">
      <c r="A20" s="46"/>
      <c r="B20" s="10">
        <v>5</v>
      </c>
      <c r="C20" s="11" t="s">
        <v>7</v>
      </c>
      <c r="D20" s="60">
        <v>0</v>
      </c>
      <c r="E20" s="31">
        <v>0</v>
      </c>
      <c r="F20" s="1">
        <v>4</v>
      </c>
      <c r="G20" s="66">
        <f t="shared" si="0"/>
        <v>0</v>
      </c>
      <c r="H20" s="47">
        <f t="shared" si="1"/>
        <v>0</v>
      </c>
      <c r="I20" s="44"/>
    </row>
    <row r="21" spans="1:9" ht="14.25" customHeight="1">
      <c r="A21" s="46"/>
      <c r="B21" s="10">
        <v>6</v>
      </c>
      <c r="C21" s="11" t="s">
        <v>8</v>
      </c>
      <c r="D21" s="60">
        <v>0</v>
      </c>
      <c r="E21" s="31">
        <v>0</v>
      </c>
      <c r="F21" s="1">
        <v>4</v>
      </c>
      <c r="G21" s="66">
        <f t="shared" si="0"/>
        <v>0</v>
      </c>
      <c r="H21" s="47">
        <f t="shared" si="1"/>
        <v>0</v>
      </c>
      <c r="I21" s="44"/>
    </row>
    <row r="22" spans="1:9" ht="14.25" customHeight="1">
      <c r="A22" s="46"/>
      <c r="B22" s="10">
        <v>7</v>
      </c>
      <c r="C22" s="11" t="s">
        <v>9</v>
      </c>
      <c r="D22" s="60">
        <v>0</v>
      </c>
      <c r="E22" s="31">
        <v>0</v>
      </c>
      <c r="F22" s="1">
        <v>3</v>
      </c>
      <c r="G22" s="66">
        <f t="shared" si="0"/>
        <v>0</v>
      </c>
      <c r="H22" s="47">
        <f t="shared" si="1"/>
        <v>0</v>
      </c>
      <c r="I22" s="44"/>
    </row>
    <row r="23" spans="1:9" ht="14.25" customHeight="1">
      <c r="A23" s="46"/>
      <c r="B23" s="10">
        <v>8</v>
      </c>
      <c r="C23" s="11" t="s">
        <v>10</v>
      </c>
      <c r="D23" s="60">
        <v>0</v>
      </c>
      <c r="E23" s="31">
        <v>0</v>
      </c>
      <c r="F23" s="1">
        <v>3</v>
      </c>
      <c r="G23" s="66">
        <f t="shared" si="0"/>
        <v>0</v>
      </c>
      <c r="H23" s="47">
        <f t="shared" si="1"/>
        <v>0</v>
      </c>
      <c r="I23" s="44"/>
    </row>
    <row r="24" spans="1:9" ht="14.25" customHeight="1">
      <c r="A24" s="46"/>
      <c r="B24" s="10">
        <v>9</v>
      </c>
      <c r="C24" s="11" t="s">
        <v>11</v>
      </c>
      <c r="D24" s="60">
        <v>0</v>
      </c>
      <c r="E24" s="31">
        <v>0</v>
      </c>
      <c r="F24" s="1">
        <v>3</v>
      </c>
      <c r="G24" s="66">
        <f t="shared" si="0"/>
        <v>0</v>
      </c>
      <c r="H24" s="47">
        <f t="shared" si="1"/>
        <v>0</v>
      </c>
      <c r="I24" s="44"/>
    </row>
    <row r="25" spans="1:9" ht="14.25" customHeight="1" thickBot="1">
      <c r="A25" s="46"/>
      <c r="B25" s="12">
        <v>10</v>
      </c>
      <c r="C25" s="13" t="s">
        <v>12</v>
      </c>
      <c r="D25" s="62">
        <v>0</v>
      </c>
      <c r="E25" s="31">
        <v>0</v>
      </c>
      <c r="F25" s="7">
        <v>4</v>
      </c>
      <c r="G25" s="66">
        <f t="shared" si="0"/>
        <v>0</v>
      </c>
      <c r="H25" s="47">
        <f t="shared" si="1"/>
        <v>0</v>
      </c>
      <c r="I25" s="44"/>
    </row>
    <row r="26" spans="1:9" ht="21" thickBot="1" thickTop="1">
      <c r="A26" s="48"/>
      <c r="B26" s="22"/>
      <c r="C26" s="24" t="s">
        <v>45</v>
      </c>
      <c r="D26" s="24"/>
      <c r="E26" s="24"/>
      <c r="F26" s="24"/>
      <c r="G26" s="67">
        <f>SUM(G16:G25)</f>
        <v>0</v>
      </c>
      <c r="H26" s="51"/>
      <c r="I26" s="44"/>
    </row>
    <row r="27" spans="1:9" ht="16.5" thickBot="1" thickTop="1">
      <c r="A27" s="48"/>
      <c r="B27" s="49"/>
      <c r="C27" s="50"/>
      <c r="D27" s="50"/>
      <c r="E27" s="50"/>
      <c r="F27" s="50"/>
      <c r="G27" s="68"/>
      <c r="H27" s="51"/>
      <c r="I27" s="5"/>
    </row>
    <row r="28" spans="1:9" ht="15.75" thickTop="1">
      <c r="A28" s="3"/>
      <c r="B28" s="23"/>
      <c r="C28" s="2"/>
      <c r="D28" s="2"/>
      <c r="E28" s="2"/>
      <c r="F28" s="2"/>
      <c r="G28" s="52"/>
      <c r="H28" s="3"/>
      <c r="I28" s="3"/>
    </row>
    <row r="29" spans="1:9" ht="15">
      <c r="A29" s="3"/>
      <c r="B29" s="23"/>
      <c r="C29" s="2"/>
      <c r="D29" s="2"/>
      <c r="E29" s="2"/>
      <c r="F29" s="2"/>
      <c r="G29" s="52"/>
      <c r="H29" s="3"/>
      <c r="I29" s="3"/>
    </row>
    <row r="30" spans="1:9" ht="15">
      <c r="A30" s="3"/>
      <c r="B30" s="23"/>
      <c r="C30" s="2"/>
      <c r="D30" s="2"/>
      <c r="E30" s="2"/>
      <c r="F30" s="2"/>
      <c r="G30" s="52"/>
      <c r="H30" s="3"/>
      <c r="I30" s="3"/>
    </row>
    <row r="31" spans="1:9" ht="15">
      <c r="A31" s="3"/>
      <c r="B31" s="23"/>
      <c r="C31" s="2"/>
      <c r="D31" s="2"/>
      <c r="E31" s="2"/>
      <c r="F31" s="2"/>
      <c r="G31" s="52"/>
      <c r="H31" s="3"/>
      <c r="I31" s="3"/>
    </row>
    <row r="32" spans="1:5" ht="18.75">
      <c r="A32" s="38" t="s">
        <v>50</v>
      </c>
      <c r="B32" s="36"/>
      <c r="C32" s="36"/>
      <c r="D32" s="36"/>
      <c r="E32" s="37"/>
    </row>
    <row r="35" spans="1:3" ht="15">
      <c r="A35" s="40" t="s">
        <v>49</v>
      </c>
      <c r="B35" s="39"/>
      <c r="C35" s="39"/>
    </row>
  </sheetData>
  <sheetProtection password="CA6F" sheet="1" objects="1" scenarios="1"/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M23" sqref="M23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41" t="s">
        <v>35</v>
      </c>
      <c r="B1" s="42" t="s">
        <v>34</v>
      </c>
      <c r="C1" s="53" t="str">
        <f>+Vstup!I1</f>
        <v>ZKO Ostrava - Třebovice</v>
      </c>
      <c r="D1" s="43"/>
      <c r="E1" s="43"/>
      <c r="F1" s="43"/>
      <c r="G1" s="43"/>
      <c r="H1" s="43"/>
      <c r="I1" s="4"/>
    </row>
    <row r="2" spans="1:9" ht="18">
      <c r="A2" s="63" t="s">
        <v>48</v>
      </c>
      <c r="B2" s="54" t="s">
        <v>34</v>
      </c>
      <c r="C2" s="55" t="str">
        <f>+Vstup!I2</f>
        <v>Třebovický závod obedience</v>
      </c>
      <c r="D2" s="3"/>
      <c r="E2" s="3"/>
      <c r="F2" s="3"/>
      <c r="G2" s="3"/>
      <c r="H2" s="3"/>
      <c r="I2" s="44"/>
    </row>
    <row r="3" spans="1:9" ht="18">
      <c r="A3" s="63" t="s">
        <v>44</v>
      </c>
      <c r="B3" s="54" t="s">
        <v>34</v>
      </c>
      <c r="C3" s="56">
        <f>+Vstup!I3</f>
        <v>40047</v>
      </c>
      <c r="D3" s="3"/>
      <c r="E3" s="3"/>
      <c r="F3" s="3"/>
      <c r="G3" s="3"/>
      <c r="H3" s="3"/>
      <c r="I3" s="44"/>
    </row>
    <row r="4" spans="1:9" ht="18">
      <c r="A4" s="64"/>
      <c r="B4" s="54" t="s">
        <v>34</v>
      </c>
      <c r="C4" s="57"/>
      <c r="D4" s="3"/>
      <c r="E4" s="3"/>
      <c r="F4" s="3"/>
      <c r="G4" s="3"/>
      <c r="H4" s="3"/>
      <c r="I4" s="44"/>
    </row>
    <row r="5" spans="1:9" ht="18">
      <c r="A5" s="63" t="s">
        <v>36</v>
      </c>
      <c r="B5" s="54" t="s">
        <v>34</v>
      </c>
      <c r="C5" s="58" t="str">
        <f>+Vstup!B4</f>
        <v>Polášková Johana</v>
      </c>
      <c r="D5" s="3"/>
      <c r="E5" s="3"/>
      <c r="F5" s="3"/>
      <c r="G5" s="3"/>
      <c r="H5" s="3"/>
      <c r="I5" s="44"/>
    </row>
    <row r="6" spans="1:9" ht="18">
      <c r="A6" s="63" t="s">
        <v>17</v>
      </c>
      <c r="B6" s="54" t="s">
        <v>34</v>
      </c>
      <c r="C6" s="58" t="str">
        <f>+Vstup!C4</f>
        <v>Agassi Red Svěží vítr</v>
      </c>
      <c r="D6" s="3"/>
      <c r="E6" s="3"/>
      <c r="F6" s="3"/>
      <c r="G6" s="3"/>
      <c r="H6" s="3"/>
      <c r="I6" s="44"/>
    </row>
    <row r="7" spans="1:9" ht="18">
      <c r="A7" s="63" t="s">
        <v>18</v>
      </c>
      <c r="B7" s="54" t="s">
        <v>34</v>
      </c>
      <c r="C7" s="58" t="str">
        <f>+Vstup!D4</f>
        <v>australský ovčák</v>
      </c>
      <c r="D7" s="3"/>
      <c r="E7" s="3"/>
      <c r="F7" s="3"/>
      <c r="G7" s="3"/>
      <c r="H7" s="3"/>
      <c r="I7" s="44"/>
    </row>
    <row r="8" spans="1:9" ht="18">
      <c r="A8" s="63" t="s">
        <v>19</v>
      </c>
      <c r="B8" s="54" t="s">
        <v>34</v>
      </c>
      <c r="C8" s="58" t="str">
        <f>+Vstup!E4</f>
        <v>OB-Z</v>
      </c>
      <c r="D8" s="3"/>
      <c r="E8" s="3"/>
      <c r="F8" s="3"/>
      <c r="G8" s="3"/>
      <c r="H8" s="3"/>
      <c r="I8" s="44"/>
    </row>
    <row r="9" spans="1:9" ht="16.5" thickBot="1">
      <c r="A9" s="63"/>
      <c r="B9" s="59"/>
      <c r="C9" s="57"/>
      <c r="D9" s="3"/>
      <c r="E9" s="3"/>
      <c r="F9" s="3"/>
      <c r="G9" s="51"/>
      <c r="H9" s="3"/>
      <c r="I9" s="44"/>
    </row>
    <row r="10" spans="1:9" ht="18.75" thickTop="1">
      <c r="A10" s="63" t="s">
        <v>37</v>
      </c>
      <c r="B10" s="54" t="s">
        <v>34</v>
      </c>
      <c r="C10" s="56" t="str">
        <f>+Vstup!I4</f>
        <v>Eva Čapníková</v>
      </c>
      <c r="D10" s="3"/>
      <c r="E10" s="27" t="s">
        <v>46</v>
      </c>
      <c r="F10" s="25"/>
      <c r="G10" s="26"/>
      <c r="H10" s="3"/>
      <c r="I10" s="44"/>
    </row>
    <row r="11" spans="1:9" ht="18">
      <c r="A11" s="63" t="s">
        <v>38</v>
      </c>
      <c r="B11" s="54" t="s">
        <v>34</v>
      </c>
      <c r="C11" s="29" t="str">
        <f>+Vstup!I5</f>
        <v> </v>
      </c>
      <c r="D11" s="3"/>
      <c r="E11" s="19" t="s">
        <v>13</v>
      </c>
      <c r="F11" s="21"/>
      <c r="G11" s="20" t="s">
        <v>30</v>
      </c>
      <c r="H11" s="3"/>
      <c r="I11" s="44"/>
    </row>
    <row r="12" spans="1:9" ht="18">
      <c r="A12" s="63" t="s">
        <v>39</v>
      </c>
      <c r="B12" s="54" t="s">
        <v>34</v>
      </c>
      <c r="C12" s="29" t="str">
        <f>+Vstup!I6</f>
        <v>Marta Fuglevičová</v>
      </c>
      <c r="D12" s="3"/>
      <c r="E12" s="19" t="s">
        <v>14</v>
      </c>
      <c r="F12" s="21"/>
      <c r="G12" s="20" t="s">
        <v>31</v>
      </c>
      <c r="H12" s="3"/>
      <c r="I12" s="44"/>
    </row>
    <row r="13" spans="1:9" ht="18.75" thickBot="1">
      <c r="A13" s="63" t="s">
        <v>40</v>
      </c>
      <c r="B13" s="54" t="s">
        <v>34</v>
      </c>
      <c r="C13" s="29" t="str">
        <f>+Vstup!I7</f>
        <v> </v>
      </c>
      <c r="D13" s="3"/>
      <c r="E13" s="19" t="s">
        <v>15</v>
      </c>
      <c r="F13" s="21"/>
      <c r="G13" s="30" t="s">
        <v>32</v>
      </c>
      <c r="H13" s="3"/>
      <c r="I13" s="44"/>
    </row>
    <row r="14" spans="1:9" ht="20.25" customHeight="1" thickBot="1" thickTop="1">
      <c r="A14" s="45"/>
      <c r="B14" s="28"/>
      <c r="C14" s="29"/>
      <c r="D14" s="32">
        <f>+G26</f>
        <v>216.5</v>
      </c>
      <c r="E14" s="33" t="s">
        <v>47</v>
      </c>
      <c r="F14" s="34"/>
      <c r="G14" s="35" t="str">
        <f>IF(G26&gt;256.6,"Výborný",IF(G26&gt;224.6,"Velmi dobrý",IF(G26&gt;192,"Dobrý",IF(G26&gt;0,"Nehodnocen"))))</f>
        <v>Dobrý</v>
      </c>
      <c r="H14" s="3"/>
      <c r="I14" s="44"/>
    </row>
    <row r="15" spans="1:9" ht="30" thickBot="1" thickTop="1">
      <c r="A15" s="46"/>
      <c r="B15" s="14" t="s">
        <v>0</v>
      </c>
      <c r="C15" s="15" t="s">
        <v>1</v>
      </c>
      <c r="D15" s="18" t="s">
        <v>43</v>
      </c>
      <c r="E15" s="16" t="s">
        <v>37</v>
      </c>
      <c r="F15" s="17" t="s">
        <v>33</v>
      </c>
      <c r="G15" s="65" t="s">
        <v>2</v>
      </c>
      <c r="H15" s="3"/>
      <c r="I15" s="44"/>
    </row>
    <row r="16" spans="1:9" ht="14.25" customHeight="1">
      <c r="A16" s="46"/>
      <c r="B16" s="8">
        <v>1</v>
      </c>
      <c r="C16" s="9" t="s">
        <v>3</v>
      </c>
      <c r="D16" s="61">
        <v>0</v>
      </c>
      <c r="E16" s="31">
        <v>0</v>
      </c>
      <c r="F16" s="6">
        <v>3</v>
      </c>
      <c r="G16" s="66">
        <f>(H16*F16)</f>
        <v>0</v>
      </c>
      <c r="H16" s="47">
        <f>IF(D16=0,E16*2,D16+E16)/2</f>
        <v>0</v>
      </c>
      <c r="I16" s="44"/>
    </row>
    <row r="17" spans="1:9" ht="14.25" customHeight="1">
      <c r="A17" s="46"/>
      <c r="B17" s="10">
        <v>2</v>
      </c>
      <c r="C17" s="11" t="s">
        <v>4</v>
      </c>
      <c r="D17" s="60">
        <v>0</v>
      </c>
      <c r="E17" s="31">
        <v>9</v>
      </c>
      <c r="F17" s="1">
        <v>2</v>
      </c>
      <c r="G17" s="66">
        <f aca="true" t="shared" si="0" ref="G17:G25">(H17*F17)</f>
        <v>18</v>
      </c>
      <c r="H17" s="47">
        <f aca="true" t="shared" si="1" ref="H17:H25">IF(D17=0,E17*2,D17+E17)/2</f>
        <v>9</v>
      </c>
      <c r="I17" s="44"/>
    </row>
    <row r="18" spans="1:9" ht="14.25" customHeight="1">
      <c r="A18" s="46"/>
      <c r="B18" s="10">
        <v>3</v>
      </c>
      <c r="C18" s="11" t="s">
        <v>5</v>
      </c>
      <c r="D18" s="60">
        <v>0</v>
      </c>
      <c r="E18" s="31">
        <v>9</v>
      </c>
      <c r="F18" s="1">
        <v>3</v>
      </c>
      <c r="G18" s="66">
        <f t="shared" si="0"/>
        <v>27</v>
      </c>
      <c r="H18" s="47">
        <f t="shared" si="1"/>
        <v>9</v>
      </c>
      <c r="I18" s="44"/>
    </row>
    <row r="19" spans="1:9" ht="14.25" customHeight="1">
      <c r="A19" s="46"/>
      <c r="B19" s="10">
        <v>4</v>
      </c>
      <c r="C19" s="11" t="s">
        <v>6</v>
      </c>
      <c r="D19" s="60">
        <v>0</v>
      </c>
      <c r="E19" s="31">
        <v>0</v>
      </c>
      <c r="F19" s="1">
        <v>3</v>
      </c>
      <c r="G19" s="66">
        <f t="shared" si="0"/>
        <v>0</v>
      </c>
      <c r="H19" s="47">
        <f t="shared" si="1"/>
        <v>0</v>
      </c>
      <c r="I19" s="44"/>
    </row>
    <row r="20" spans="1:9" ht="14.25" customHeight="1">
      <c r="A20" s="46"/>
      <c r="B20" s="10">
        <v>5</v>
      </c>
      <c r="C20" s="11" t="s">
        <v>7</v>
      </c>
      <c r="D20" s="60">
        <v>0</v>
      </c>
      <c r="E20" s="31">
        <v>9.5</v>
      </c>
      <c r="F20" s="1">
        <v>4</v>
      </c>
      <c r="G20" s="66">
        <f t="shared" si="0"/>
        <v>38</v>
      </c>
      <c r="H20" s="47">
        <f t="shared" si="1"/>
        <v>9.5</v>
      </c>
      <c r="I20" s="44"/>
    </row>
    <row r="21" spans="1:9" ht="14.25" customHeight="1">
      <c r="A21" s="46"/>
      <c r="B21" s="10">
        <v>6</v>
      </c>
      <c r="C21" s="11" t="s">
        <v>8</v>
      </c>
      <c r="D21" s="60">
        <v>0</v>
      </c>
      <c r="E21" s="31">
        <v>10</v>
      </c>
      <c r="F21" s="1">
        <v>4</v>
      </c>
      <c r="G21" s="66">
        <f t="shared" si="0"/>
        <v>40</v>
      </c>
      <c r="H21" s="47">
        <f t="shared" si="1"/>
        <v>10</v>
      </c>
      <c r="I21" s="44"/>
    </row>
    <row r="22" spans="1:9" ht="14.25" customHeight="1">
      <c r="A22" s="46"/>
      <c r="B22" s="10">
        <v>7</v>
      </c>
      <c r="C22" s="11" t="s">
        <v>9</v>
      </c>
      <c r="D22" s="60">
        <v>0</v>
      </c>
      <c r="E22" s="31">
        <v>9.5</v>
      </c>
      <c r="F22" s="1">
        <v>3</v>
      </c>
      <c r="G22" s="66">
        <f t="shared" si="0"/>
        <v>28.5</v>
      </c>
      <c r="H22" s="47">
        <f t="shared" si="1"/>
        <v>9.5</v>
      </c>
      <c r="I22" s="44"/>
    </row>
    <row r="23" spans="1:9" ht="14.25" customHeight="1">
      <c r="A23" s="46"/>
      <c r="B23" s="10">
        <v>8</v>
      </c>
      <c r="C23" s="11" t="s">
        <v>10</v>
      </c>
      <c r="D23" s="60">
        <v>0</v>
      </c>
      <c r="E23" s="31">
        <v>9</v>
      </c>
      <c r="F23" s="1">
        <v>3</v>
      </c>
      <c r="G23" s="66">
        <f t="shared" si="0"/>
        <v>27</v>
      </c>
      <c r="H23" s="47">
        <f t="shared" si="1"/>
        <v>9</v>
      </c>
      <c r="I23" s="44"/>
    </row>
    <row r="24" spans="1:9" ht="14.25" customHeight="1">
      <c r="A24" s="46"/>
      <c r="B24" s="10">
        <v>9</v>
      </c>
      <c r="C24" s="11" t="s">
        <v>11</v>
      </c>
      <c r="D24" s="60">
        <v>0</v>
      </c>
      <c r="E24" s="31">
        <v>0</v>
      </c>
      <c r="F24" s="1">
        <v>3</v>
      </c>
      <c r="G24" s="66">
        <f t="shared" si="0"/>
        <v>0</v>
      </c>
      <c r="H24" s="47">
        <f t="shared" si="1"/>
        <v>0</v>
      </c>
      <c r="I24" s="44"/>
    </row>
    <row r="25" spans="1:9" ht="14.25" customHeight="1" thickBot="1">
      <c r="A25" s="46"/>
      <c r="B25" s="12">
        <v>10</v>
      </c>
      <c r="C25" s="13" t="s">
        <v>12</v>
      </c>
      <c r="D25" s="62">
        <v>0</v>
      </c>
      <c r="E25" s="31">
        <v>9.5</v>
      </c>
      <c r="F25" s="7">
        <v>4</v>
      </c>
      <c r="G25" s="66">
        <f t="shared" si="0"/>
        <v>38</v>
      </c>
      <c r="H25" s="47">
        <f t="shared" si="1"/>
        <v>9.5</v>
      </c>
      <c r="I25" s="44"/>
    </row>
    <row r="26" spans="1:9" ht="21" thickBot="1" thickTop="1">
      <c r="A26" s="48"/>
      <c r="B26" s="22"/>
      <c r="C26" s="24" t="s">
        <v>45</v>
      </c>
      <c r="D26" s="24"/>
      <c r="E26" s="24"/>
      <c r="F26" s="24"/>
      <c r="G26" s="67">
        <f>SUM(G16:G25)</f>
        <v>216.5</v>
      </c>
      <c r="H26" s="51"/>
      <c r="I26" s="44"/>
    </row>
    <row r="27" spans="1:9" ht="16.5" thickBot="1" thickTop="1">
      <c r="A27" s="48"/>
      <c r="B27" s="49"/>
      <c r="C27" s="50"/>
      <c r="D27" s="50"/>
      <c r="E27" s="50"/>
      <c r="F27" s="50"/>
      <c r="G27" s="68"/>
      <c r="H27" s="51"/>
      <c r="I27" s="5"/>
    </row>
    <row r="28" spans="1:9" ht="15.75" thickTop="1">
      <c r="A28" s="3"/>
      <c r="B28" s="23"/>
      <c r="C28" s="2"/>
      <c r="D28" s="2"/>
      <c r="E28" s="2"/>
      <c r="F28" s="2"/>
      <c r="G28" s="52"/>
      <c r="H28" s="3"/>
      <c r="I28" s="3"/>
    </row>
    <row r="29" spans="1:9" ht="15">
      <c r="A29" s="3"/>
      <c r="B29" s="23"/>
      <c r="C29" s="2"/>
      <c r="D29" s="2"/>
      <c r="E29" s="2"/>
      <c r="F29" s="2"/>
      <c r="G29" s="52"/>
      <c r="H29" s="3"/>
      <c r="I29" s="3"/>
    </row>
    <row r="30" spans="1:9" ht="15">
      <c r="A30" s="3"/>
      <c r="B30" s="23"/>
      <c r="C30" s="2"/>
      <c r="D30" s="2"/>
      <c r="E30" s="2"/>
      <c r="F30" s="2"/>
      <c r="G30" s="52"/>
      <c r="H30" s="3"/>
      <c r="I30" s="3"/>
    </row>
    <row r="31" spans="1:9" ht="15">
      <c r="A31" s="3"/>
      <c r="B31" s="23"/>
      <c r="C31" s="2"/>
      <c r="D31" s="2"/>
      <c r="E31" s="2"/>
      <c r="F31" s="2"/>
      <c r="G31" s="52"/>
      <c r="H31" s="3"/>
      <c r="I31" s="3"/>
    </row>
    <row r="32" spans="1:5" ht="18.75">
      <c r="A32" s="38" t="s">
        <v>50</v>
      </c>
      <c r="B32" s="36"/>
      <c r="C32" s="36"/>
      <c r="D32" s="36"/>
      <c r="E32" s="37"/>
    </row>
    <row r="35" spans="1:3" ht="15">
      <c r="A35" s="40" t="s">
        <v>49</v>
      </c>
      <c r="B35" s="39"/>
      <c r="C35" s="39"/>
    </row>
  </sheetData>
  <sheetProtection password="CA6F" sheet="1"/>
  <printOptions/>
  <pageMargins left="0.75" right="0.75" top="1" bottom="0.84" header="0.4921259845" footer="0.4921259845"/>
  <pageSetup horizontalDpi="300" verticalDpi="300" orientation="landscape" paperSize="9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41" t="s">
        <v>35</v>
      </c>
      <c r="B1" s="42" t="s">
        <v>34</v>
      </c>
      <c r="C1" s="53" t="str">
        <f>+Vstup!I1</f>
        <v>ZKO Ostrava - Třebovice</v>
      </c>
      <c r="D1" s="43"/>
      <c r="E1" s="43"/>
      <c r="F1" s="43"/>
      <c r="G1" s="43"/>
      <c r="H1" s="43"/>
      <c r="I1" s="4"/>
    </row>
    <row r="2" spans="1:9" ht="18">
      <c r="A2" s="63" t="s">
        <v>48</v>
      </c>
      <c r="B2" s="54" t="s">
        <v>34</v>
      </c>
      <c r="C2" s="55" t="str">
        <f>+Vstup!I2</f>
        <v>Třebovický závod obedience</v>
      </c>
      <c r="D2" s="3"/>
      <c r="E2" s="3"/>
      <c r="F2" s="3"/>
      <c r="G2" s="3"/>
      <c r="H2" s="3"/>
      <c r="I2" s="44"/>
    </row>
    <row r="3" spans="1:9" ht="18">
      <c r="A3" s="63" t="s">
        <v>44</v>
      </c>
      <c r="B3" s="54" t="s">
        <v>34</v>
      </c>
      <c r="C3" s="56">
        <f>+Vstup!I3</f>
        <v>40047</v>
      </c>
      <c r="D3" s="3"/>
      <c r="E3" s="3"/>
      <c r="F3" s="3"/>
      <c r="G3" s="3"/>
      <c r="H3" s="3"/>
      <c r="I3" s="44"/>
    </row>
    <row r="4" spans="1:9" ht="18">
      <c r="A4" s="64"/>
      <c r="B4" s="54" t="s">
        <v>34</v>
      </c>
      <c r="C4" s="57"/>
      <c r="D4" s="3"/>
      <c r="E4" s="3"/>
      <c r="F4" s="3"/>
      <c r="G4" s="3"/>
      <c r="H4" s="3"/>
      <c r="I4" s="44"/>
    </row>
    <row r="5" spans="1:9" ht="18">
      <c r="A5" s="63" t="s">
        <v>36</v>
      </c>
      <c r="B5" s="54" t="s">
        <v>34</v>
      </c>
      <c r="C5" s="58">
        <f>+Vstup!B49</f>
        <v>0</v>
      </c>
      <c r="D5" s="3"/>
      <c r="E5" s="3"/>
      <c r="F5" s="3"/>
      <c r="G5" s="3"/>
      <c r="H5" s="3"/>
      <c r="I5" s="44"/>
    </row>
    <row r="6" spans="1:9" ht="18">
      <c r="A6" s="63" t="s">
        <v>17</v>
      </c>
      <c r="B6" s="54" t="s">
        <v>34</v>
      </c>
      <c r="C6" s="58">
        <f>+Vstup!C49</f>
        <v>0</v>
      </c>
      <c r="D6" s="3"/>
      <c r="E6" s="3"/>
      <c r="F6" s="3"/>
      <c r="G6" s="3"/>
      <c r="H6" s="3"/>
      <c r="I6" s="44"/>
    </row>
    <row r="7" spans="1:9" ht="18">
      <c r="A7" s="63" t="s">
        <v>18</v>
      </c>
      <c r="B7" s="54" t="s">
        <v>34</v>
      </c>
      <c r="C7" s="58">
        <f>+Vstup!D49</f>
        <v>0</v>
      </c>
      <c r="D7" s="3"/>
      <c r="E7" s="3"/>
      <c r="F7" s="3"/>
      <c r="G7" s="3"/>
      <c r="H7" s="3"/>
      <c r="I7" s="44"/>
    </row>
    <row r="8" spans="1:9" ht="18">
      <c r="A8" s="63" t="s">
        <v>19</v>
      </c>
      <c r="B8" s="54" t="s">
        <v>34</v>
      </c>
      <c r="C8" s="58">
        <f>+Vstup!E49</f>
        <v>0</v>
      </c>
      <c r="D8" s="3"/>
      <c r="E8" s="3"/>
      <c r="F8" s="3"/>
      <c r="G8" s="3"/>
      <c r="H8" s="3"/>
      <c r="I8" s="44"/>
    </row>
    <row r="9" spans="1:9" ht="16.5" thickBot="1">
      <c r="A9" s="63"/>
      <c r="B9" s="59"/>
      <c r="C9" s="57"/>
      <c r="D9" s="3"/>
      <c r="E9" s="3"/>
      <c r="F9" s="3"/>
      <c r="G9" s="51"/>
      <c r="H9" s="3"/>
      <c r="I9" s="44"/>
    </row>
    <row r="10" spans="1:9" ht="18.75" thickTop="1">
      <c r="A10" s="63" t="s">
        <v>37</v>
      </c>
      <c r="B10" s="54" t="s">
        <v>34</v>
      </c>
      <c r="C10" s="56" t="str">
        <f>+Vstup!I4</f>
        <v>Eva Čapníková</v>
      </c>
      <c r="D10" s="3"/>
      <c r="E10" s="27" t="s">
        <v>46</v>
      </c>
      <c r="F10" s="25"/>
      <c r="G10" s="26"/>
      <c r="H10" s="3"/>
      <c r="I10" s="44"/>
    </row>
    <row r="11" spans="1:9" ht="18">
      <c r="A11" s="63" t="s">
        <v>38</v>
      </c>
      <c r="B11" s="54" t="s">
        <v>34</v>
      </c>
      <c r="C11" s="29" t="str">
        <f>+Vstup!I5</f>
        <v> </v>
      </c>
      <c r="D11" s="3"/>
      <c r="E11" s="19" t="s">
        <v>13</v>
      </c>
      <c r="F11" s="21"/>
      <c r="G11" s="20" t="s">
        <v>30</v>
      </c>
      <c r="H11" s="3"/>
      <c r="I11" s="44"/>
    </row>
    <row r="12" spans="1:9" ht="18">
      <c r="A12" s="63" t="s">
        <v>39</v>
      </c>
      <c r="B12" s="54" t="s">
        <v>34</v>
      </c>
      <c r="C12" s="29" t="str">
        <f>+Vstup!I6</f>
        <v>Marta Fuglevičová</v>
      </c>
      <c r="D12" s="3"/>
      <c r="E12" s="19" t="s">
        <v>14</v>
      </c>
      <c r="F12" s="21"/>
      <c r="G12" s="20" t="s">
        <v>31</v>
      </c>
      <c r="H12" s="3"/>
      <c r="I12" s="44"/>
    </row>
    <row r="13" spans="1:9" ht="18.75" thickBot="1">
      <c r="A13" s="63" t="s">
        <v>40</v>
      </c>
      <c r="B13" s="54" t="s">
        <v>34</v>
      </c>
      <c r="C13" s="29" t="str">
        <f>+Vstup!I7</f>
        <v> </v>
      </c>
      <c r="D13" s="3"/>
      <c r="E13" s="19" t="s">
        <v>15</v>
      </c>
      <c r="F13" s="21"/>
      <c r="G13" s="30" t="s">
        <v>32</v>
      </c>
      <c r="H13" s="3"/>
      <c r="I13" s="44"/>
    </row>
    <row r="14" spans="1:9" ht="20.25" customHeight="1" thickBot="1" thickTop="1">
      <c r="A14" s="45"/>
      <c r="B14" s="28"/>
      <c r="C14" s="29"/>
      <c r="D14" s="32">
        <f>+G26</f>
        <v>0</v>
      </c>
      <c r="E14" s="33" t="s">
        <v>47</v>
      </c>
      <c r="F14" s="34"/>
      <c r="G14" s="35" t="b">
        <f>IF(G26&gt;256.6,"Výborný",IF(G26&gt;224.6,"Velmi dobrý",IF(G26&gt;192,"Dobrý",IF(G26&gt;0,"Nehodnocen"))))</f>
        <v>0</v>
      </c>
      <c r="H14" s="3"/>
      <c r="I14" s="44"/>
    </row>
    <row r="15" spans="1:9" ht="30" thickBot="1" thickTop="1">
      <c r="A15" s="46"/>
      <c r="B15" s="14" t="s">
        <v>0</v>
      </c>
      <c r="C15" s="15" t="s">
        <v>1</v>
      </c>
      <c r="D15" s="18" t="s">
        <v>43</v>
      </c>
      <c r="E15" s="16" t="s">
        <v>37</v>
      </c>
      <c r="F15" s="17" t="s">
        <v>33</v>
      </c>
      <c r="G15" s="65" t="s">
        <v>2</v>
      </c>
      <c r="H15" s="3"/>
      <c r="I15" s="44"/>
    </row>
    <row r="16" spans="1:9" ht="14.25" customHeight="1">
      <c r="A16" s="46"/>
      <c r="B16" s="8">
        <v>1</v>
      </c>
      <c r="C16" s="9" t="s">
        <v>3</v>
      </c>
      <c r="D16" s="61">
        <v>0</v>
      </c>
      <c r="E16" s="31">
        <v>0</v>
      </c>
      <c r="F16" s="6">
        <v>3</v>
      </c>
      <c r="G16" s="66">
        <f>(H16*F16)</f>
        <v>0</v>
      </c>
      <c r="H16" s="47">
        <f>IF(D16=0,E16*2,D16+E16)/2</f>
        <v>0</v>
      </c>
      <c r="I16" s="44"/>
    </row>
    <row r="17" spans="1:9" ht="14.25" customHeight="1">
      <c r="A17" s="46"/>
      <c r="B17" s="10">
        <v>2</v>
      </c>
      <c r="C17" s="11" t="s">
        <v>4</v>
      </c>
      <c r="D17" s="60">
        <v>0</v>
      </c>
      <c r="E17" s="31">
        <v>0</v>
      </c>
      <c r="F17" s="1">
        <v>2</v>
      </c>
      <c r="G17" s="66">
        <f aca="true" t="shared" si="0" ref="G17:G25">(H17*F17)</f>
        <v>0</v>
      </c>
      <c r="H17" s="47">
        <f aca="true" t="shared" si="1" ref="H17:H25">IF(D17=0,E17*2,D17+E17)/2</f>
        <v>0</v>
      </c>
      <c r="I17" s="44"/>
    </row>
    <row r="18" spans="1:9" ht="14.25" customHeight="1">
      <c r="A18" s="46"/>
      <c r="B18" s="10">
        <v>3</v>
      </c>
      <c r="C18" s="11" t="s">
        <v>5</v>
      </c>
      <c r="D18" s="60">
        <v>0</v>
      </c>
      <c r="E18" s="31">
        <v>0</v>
      </c>
      <c r="F18" s="1">
        <v>3</v>
      </c>
      <c r="G18" s="66">
        <f t="shared" si="0"/>
        <v>0</v>
      </c>
      <c r="H18" s="47">
        <f t="shared" si="1"/>
        <v>0</v>
      </c>
      <c r="I18" s="44"/>
    </row>
    <row r="19" spans="1:9" ht="14.25" customHeight="1">
      <c r="A19" s="46"/>
      <c r="B19" s="10">
        <v>4</v>
      </c>
      <c r="C19" s="11" t="s">
        <v>6</v>
      </c>
      <c r="D19" s="60">
        <v>0</v>
      </c>
      <c r="E19" s="31">
        <v>0</v>
      </c>
      <c r="F19" s="1">
        <v>3</v>
      </c>
      <c r="G19" s="66">
        <f t="shared" si="0"/>
        <v>0</v>
      </c>
      <c r="H19" s="47">
        <f t="shared" si="1"/>
        <v>0</v>
      </c>
      <c r="I19" s="44"/>
    </row>
    <row r="20" spans="1:9" ht="14.25" customHeight="1">
      <c r="A20" s="46"/>
      <c r="B20" s="10">
        <v>5</v>
      </c>
      <c r="C20" s="11" t="s">
        <v>7</v>
      </c>
      <c r="D20" s="60">
        <v>0</v>
      </c>
      <c r="E20" s="31">
        <v>0</v>
      </c>
      <c r="F20" s="1">
        <v>4</v>
      </c>
      <c r="G20" s="66">
        <f t="shared" si="0"/>
        <v>0</v>
      </c>
      <c r="H20" s="47">
        <f t="shared" si="1"/>
        <v>0</v>
      </c>
      <c r="I20" s="44"/>
    </row>
    <row r="21" spans="1:9" ht="14.25" customHeight="1">
      <c r="A21" s="46"/>
      <c r="B21" s="10">
        <v>6</v>
      </c>
      <c r="C21" s="11" t="s">
        <v>8</v>
      </c>
      <c r="D21" s="60">
        <v>0</v>
      </c>
      <c r="E21" s="31">
        <v>0</v>
      </c>
      <c r="F21" s="1">
        <v>4</v>
      </c>
      <c r="G21" s="66">
        <f t="shared" si="0"/>
        <v>0</v>
      </c>
      <c r="H21" s="47">
        <f t="shared" si="1"/>
        <v>0</v>
      </c>
      <c r="I21" s="44"/>
    </row>
    <row r="22" spans="1:9" ht="14.25" customHeight="1">
      <c r="A22" s="46"/>
      <c r="B22" s="10">
        <v>7</v>
      </c>
      <c r="C22" s="11" t="s">
        <v>9</v>
      </c>
      <c r="D22" s="60">
        <v>0</v>
      </c>
      <c r="E22" s="31">
        <v>0</v>
      </c>
      <c r="F22" s="1">
        <v>3</v>
      </c>
      <c r="G22" s="66">
        <f t="shared" si="0"/>
        <v>0</v>
      </c>
      <c r="H22" s="47">
        <f t="shared" si="1"/>
        <v>0</v>
      </c>
      <c r="I22" s="44"/>
    </row>
    <row r="23" spans="1:9" ht="14.25" customHeight="1">
      <c r="A23" s="46"/>
      <c r="B23" s="10">
        <v>8</v>
      </c>
      <c r="C23" s="11" t="s">
        <v>10</v>
      </c>
      <c r="D23" s="60">
        <v>0</v>
      </c>
      <c r="E23" s="31">
        <v>0</v>
      </c>
      <c r="F23" s="1">
        <v>3</v>
      </c>
      <c r="G23" s="66">
        <f t="shared" si="0"/>
        <v>0</v>
      </c>
      <c r="H23" s="47">
        <f t="shared" si="1"/>
        <v>0</v>
      </c>
      <c r="I23" s="44"/>
    </row>
    <row r="24" spans="1:9" ht="14.25" customHeight="1">
      <c r="A24" s="46"/>
      <c r="B24" s="10">
        <v>9</v>
      </c>
      <c r="C24" s="11" t="s">
        <v>11</v>
      </c>
      <c r="D24" s="60">
        <v>0</v>
      </c>
      <c r="E24" s="31">
        <v>0</v>
      </c>
      <c r="F24" s="1">
        <v>3</v>
      </c>
      <c r="G24" s="66">
        <f t="shared" si="0"/>
        <v>0</v>
      </c>
      <c r="H24" s="47">
        <f t="shared" si="1"/>
        <v>0</v>
      </c>
      <c r="I24" s="44"/>
    </row>
    <row r="25" spans="1:9" ht="14.25" customHeight="1" thickBot="1">
      <c r="A25" s="46"/>
      <c r="B25" s="12">
        <v>10</v>
      </c>
      <c r="C25" s="13" t="s">
        <v>12</v>
      </c>
      <c r="D25" s="62">
        <v>0</v>
      </c>
      <c r="E25" s="31">
        <v>0</v>
      </c>
      <c r="F25" s="7">
        <v>4</v>
      </c>
      <c r="G25" s="66">
        <f t="shared" si="0"/>
        <v>0</v>
      </c>
      <c r="H25" s="47">
        <f t="shared" si="1"/>
        <v>0</v>
      </c>
      <c r="I25" s="44"/>
    </row>
    <row r="26" spans="1:9" ht="21" thickBot="1" thickTop="1">
      <c r="A26" s="48"/>
      <c r="B26" s="22"/>
      <c r="C26" s="24" t="s">
        <v>45</v>
      </c>
      <c r="D26" s="24"/>
      <c r="E26" s="24"/>
      <c r="F26" s="24"/>
      <c r="G26" s="67">
        <f>SUM(G16:G25)</f>
        <v>0</v>
      </c>
      <c r="H26" s="51"/>
      <c r="I26" s="44"/>
    </row>
    <row r="27" spans="1:9" ht="16.5" thickBot="1" thickTop="1">
      <c r="A27" s="48"/>
      <c r="B27" s="49"/>
      <c r="C27" s="50"/>
      <c r="D27" s="50"/>
      <c r="E27" s="50"/>
      <c r="F27" s="50"/>
      <c r="G27" s="68"/>
      <c r="H27" s="51"/>
      <c r="I27" s="5"/>
    </row>
    <row r="28" spans="1:9" ht="15.75" thickTop="1">
      <c r="A28" s="3"/>
      <c r="B28" s="23"/>
      <c r="C28" s="2"/>
      <c r="D28" s="2"/>
      <c r="E28" s="2"/>
      <c r="F28" s="2"/>
      <c r="G28" s="52"/>
      <c r="H28" s="3"/>
      <c r="I28" s="3"/>
    </row>
    <row r="29" spans="1:9" ht="15">
      <c r="A29" s="3"/>
      <c r="B29" s="23"/>
      <c r="C29" s="2"/>
      <c r="D29" s="2"/>
      <c r="E29" s="2"/>
      <c r="F29" s="2"/>
      <c r="G29" s="52"/>
      <c r="H29" s="3"/>
      <c r="I29" s="3"/>
    </row>
    <row r="30" spans="1:9" ht="15">
      <c r="A30" s="3"/>
      <c r="B30" s="23"/>
      <c r="C30" s="2"/>
      <c r="D30" s="2"/>
      <c r="E30" s="2"/>
      <c r="F30" s="2"/>
      <c r="G30" s="52"/>
      <c r="H30" s="3"/>
      <c r="I30" s="3"/>
    </row>
    <row r="31" spans="1:9" ht="15">
      <c r="A31" s="3"/>
      <c r="B31" s="23"/>
      <c r="C31" s="2"/>
      <c r="D31" s="2"/>
      <c r="E31" s="2"/>
      <c r="F31" s="2"/>
      <c r="G31" s="52"/>
      <c r="H31" s="3"/>
      <c r="I31" s="3"/>
    </row>
    <row r="32" spans="1:5" ht="18.75">
      <c r="A32" s="38" t="s">
        <v>50</v>
      </c>
      <c r="B32" s="36"/>
      <c r="C32" s="36"/>
      <c r="D32" s="36"/>
      <c r="E32" s="37"/>
    </row>
    <row r="35" spans="1:3" ht="15">
      <c r="A35" s="40" t="s">
        <v>49</v>
      </c>
      <c r="B35" s="39"/>
      <c r="C35" s="39"/>
    </row>
  </sheetData>
  <sheetProtection password="CA6F" sheet="1" objects="1" scenarios="1"/>
  <printOptions/>
  <pageMargins left="0.75" right="0.75" top="1" bottom="1" header="0.4921259845" footer="0.4921259845"/>
  <pageSetup orientation="portrait" paperSize="9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41" t="s">
        <v>35</v>
      </c>
      <c r="B1" s="42" t="s">
        <v>34</v>
      </c>
      <c r="C1" s="53" t="str">
        <f>+Vstup!I1</f>
        <v>ZKO Ostrava - Třebovice</v>
      </c>
      <c r="D1" s="43"/>
      <c r="E1" s="43"/>
      <c r="F1" s="43"/>
      <c r="G1" s="43"/>
      <c r="H1" s="43"/>
      <c r="I1" s="4"/>
    </row>
    <row r="2" spans="1:9" ht="18">
      <c r="A2" s="63" t="s">
        <v>48</v>
      </c>
      <c r="B2" s="54" t="s">
        <v>34</v>
      </c>
      <c r="C2" s="55" t="str">
        <f>+Vstup!I2</f>
        <v>Třebovický závod obedience</v>
      </c>
      <c r="D2" s="3"/>
      <c r="E2" s="3"/>
      <c r="F2" s="3"/>
      <c r="G2" s="3"/>
      <c r="H2" s="3"/>
      <c r="I2" s="44"/>
    </row>
    <row r="3" spans="1:9" ht="18">
      <c r="A3" s="63" t="s">
        <v>44</v>
      </c>
      <c r="B3" s="54" t="s">
        <v>34</v>
      </c>
      <c r="C3" s="56">
        <f>+Vstup!I3</f>
        <v>40047</v>
      </c>
      <c r="D3" s="3"/>
      <c r="E3" s="3"/>
      <c r="F3" s="3"/>
      <c r="G3" s="3"/>
      <c r="H3" s="3"/>
      <c r="I3" s="44"/>
    </row>
    <row r="4" spans="1:9" ht="18">
      <c r="A4" s="64"/>
      <c r="B4" s="54" t="s">
        <v>34</v>
      </c>
      <c r="C4" s="57"/>
      <c r="D4" s="3"/>
      <c r="E4" s="3"/>
      <c r="F4" s="3"/>
      <c r="G4" s="3"/>
      <c r="H4" s="3"/>
      <c r="I4" s="44"/>
    </row>
    <row r="5" spans="1:9" ht="18">
      <c r="A5" s="63" t="s">
        <v>36</v>
      </c>
      <c r="B5" s="54" t="s">
        <v>34</v>
      </c>
      <c r="C5" s="58">
        <f>+Vstup!B50</f>
        <v>0</v>
      </c>
      <c r="D5" s="3"/>
      <c r="E5" s="3"/>
      <c r="F5" s="3"/>
      <c r="G5" s="3"/>
      <c r="H5" s="3"/>
      <c r="I5" s="44"/>
    </row>
    <row r="6" spans="1:9" ht="18">
      <c r="A6" s="63" t="s">
        <v>17</v>
      </c>
      <c r="B6" s="54" t="s">
        <v>34</v>
      </c>
      <c r="C6" s="58">
        <f>+Vstup!C50</f>
        <v>0</v>
      </c>
      <c r="D6" s="3"/>
      <c r="E6" s="3"/>
      <c r="F6" s="3"/>
      <c r="G6" s="3"/>
      <c r="H6" s="3"/>
      <c r="I6" s="44"/>
    </row>
    <row r="7" spans="1:9" ht="18">
      <c r="A7" s="63" t="s">
        <v>18</v>
      </c>
      <c r="B7" s="54" t="s">
        <v>34</v>
      </c>
      <c r="C7" s="58">
        <f>+Vstup!D50</f>
        <v>0</v>
      </c>
      <c r="D7" s="3"/>
      <c r="E7" s="3"/>
      <c r="F7" s="3"/>
      <c r="G7" s="3"/>
      <c r="H7" s="3"/>
      <c r="I7" s="44"/>
    </row>
    <row r="8" spans="1:9" ht="18">
      <c r="A8" s="63" t="s">
        <v>19</v>
      </c>
      <c r="B8" s="54" t="s">
        <v>34</v>
      </c>
      <c r="C8" s="58">
        <f>+Vstup!E50</f>
        <v>0</v>
      </c>
      <c r="D8" s="3"/>
      <c r="E8" s="3"/>
      <c r="F8" s="3"/>
      <c r="G8" s="3"/>
      <c r="H8" s="3"/>
      <c r="I8" s="44"/>
    </row>
    <row r="9" spans="1:9" ht="16.5" thickBot="1">
      <c r="A9" s="63"/>
      <c r="B9" s="59"/>
      <c r="C9" s="57"/>
      <c r="D9" s="3"/>
      <c r="E9" s="3"/>
      <c r="F9" s="3"/>
      <c r="G9" s="51"/>
      <c r="H9" s="3"/>
      <c r="I9" s="44"/>
    </row>
    <row r="10" spans="1:9" ht="18.75" thickTop="1">
      <c r="A10" s="63" t="s">
        <v>37</v>
      </c>
      <c r="B10" s="54" t="s">
        <v>34</v>
      </c>
      <c r="C10" s="56" t="str">
        <f>+Vstup!I4</f>
        <v>Eva Čapníková</v>
      </c>
      <c r="D10" s="3"/>
      <c r="E10" s="27" t="s">
        <v>46</v>
      </c>
      <c r="F10" s="25"/>
      <c r="G10" s="26"/>
      <c r="H10" s="3"/>
      <c r="I10" s="44"/>
    </row>
    <row r="11" spans="1:9" ht="18">
      <c r="A11" s="63" t="s">
        <v>38</v>
      </c>
      <c r="B11" s="54" t="s">
        <v>34</v>
      </c>
      <c r="C11" s="29" t="str">
        <f>+Vstup!I5</f>
        <v> </v>
      </c>
      <c r="D11" s="3"/>
      <c r="E11" s="19" t="s">
        <v>13</v>
      </c>
      <c r="F11" s="21"/>
      <c r="G11" s="20" t="s">
        <v>30</v>
      </c>
      <c r="H11" s="3"/>
      <c r="I11" s="44"/>
    </row>
    <row r="12" spans="1:9" ht="18">
      <c r="A12" s="63" t="s">
        <v>39</v>
      </c>
      <c r="B12" s="54" t="s">
        <v>34</v>
      </c>
      <c r="C12" s="29" t="str">
        <f>+Vstup!I6</f>
        <v>Marta Fuglevičová</v>
      </c>
      <c r="D12" s="3"/>
      <c r="E12" s="19" t="s">
        <v>14</v>
      </c>
      <c r="F12" s="21"/>
      <c r="G12" s="20" t="s">
        <v>31</v>
      </c>
      <c r="H12" s="3"/>
      <c r="I12" s="44"/>
    </row>
    <row r="13" spans="1:9" ht="18.75" thickBot="1">
      <c r="A13" s="63" t="s">
        <v>40</v>
      </c>
      <c r="B13" s="54" t="s">
        <v>34</v>
      </c>
      <c r="C13" s="29" t="str">
        <f>+Vstup!I7</f>
        <v> </v>
      </c>
      <c r="D13" s="3"/>
      <c r="E13" s="19" t="s">
        <v>15</v>
      </c>
      <c r="F13" s="21"/>
      <c r="G13" s="30" t="s">
        <v>32</v>
      </c>
      <c r="H13" s="3"/>
      <c r="I13" s="44"/>
    </row>
    <row r="14" spans="1:9" ht="20.25" customHeight="1" thickBot="1" thickTop="1">
      <c r="A14" s="45"/>
      <c r="B14" s="28"/>
      <c r="C14" s="29"/>
      <c r="D14" s="32">
        <f>+G26</f>
        <v>0</v>
      </c>
      <c r="E14" s="33" t="s">
        <v>47</v>
      </c>
      <c r="F14" s="34"/>
      <c r="G14" s="35" t="b">
        <f>IF(G26&gt;256.6,"Výborný",IF(G26&gt;224.6,"Velmi dobrý",IF(G26&gt;192,"Dobrý",IF(G26&gt;0,"Nehodnocen"))))</f>
        <v>0</v>
      </c>
      <c r="H14" s="3"/>
      <c r="I14" s="44"/>
    </row>
    <row r="15" spans="1:9" ht="30" thickBot="1" thickTop="1">
      <c r="A15" s="46"/>
      <c r="B15" s="14" t="s">
        <v>0</v>
      </c>
      <c r="C15" s="15" t="s">
        <v>1</v>
      </c>
      <c r="D15" s="18" t="s">
        <v>43</v>
      </c>
      <c r="E15" s="16" t="s">
        <v>37</v>
      </c>
      <c r="F15" s="17" t="s">
        <v>33</v>
      </c>
      <c r="G15" s="65" t="s">
        <v>2</v>
      </c>
      <c r="H15" s="3"/>
      <c r="I15" s="44"/>
    </row>
    <row r="16" spans="1:9" ht="14.25" customHeight="1">
      <c r="A16" s="46"/>
      <c r="B16" s="8">
        <v>1</v>
      </c>
      <c r="C16" s="9" t="s">
        <v>3</v>
      </c>
      <c r="D16" s="61">
        <v>0</v>
      </c>
      <c r="E16" s="31">
        <v>0</v>
      </c>
      <c r="F16" s="6">
        <v>3</v>
      </c>
      <c r="G16" s="66">
        <f>(H16*F16)</f>
        <v>0</v>
      </c>
      <c r="H16" s="47">
        <f>IF(D16=0,E16*2,D16+E16)/2</f>
        <v>0</v>
      </c>
      <c r="I16" s="44"/>
    </row>
    <row r="17" spans="1:9" ht="14.25" customHeight="1">
      <c r="A17" s="46"/>
      <c r="B17" s="10">
        <v>2</v>
      </c>
      <c r="C17" s="11" t="s">
        <v>4</v>
      </c>
      <c r="D17" s="60">
        <v>0</v>
      </c>
      <c r="E17" s="31">
        <v>0</v>
      </c>
      <c r="F17" s="1">
        <v>2</v>
      </c>
      <c r="G17" s="66">
        <f aca="true" t="shared" si="0" ref="G17:G25">(H17*F17)</f>
        <v>0</v>
      </c>
      <c r="H17" s="47">
        <f aca="true" t="shared" si="1" ref="H17:H25">IF(D17=0,E17*2,D17+E17)/2</f>
        <v>0</v>
      </c>
      <c r="I17" s="44"/>
    </row>
    <row r="18" spans="1:9" ht="14.25" customHeight="1">
      <c r="A18" s="46"/>
      <c r="B18" s="10">
        <v>3</v>
      </c>
      <c r="C18" s="11" t="s">
        <v>5</v>
      </c>
      <c r="D18" s="60">
        <v>0</v>
      </c>
      <c r="E18" s="31">
        <v>0</v>
      </c>
      <c r="F18" s="1">
        <v>3</v>
      </c>
      <c r="G18" s="66">
        <f t="shared" si="0"/>
        <v>0</v>
      </c>
      <c r="H18" s="47">
        <f t="shared" si="1"/>
        <v>0</v>
      </c>
      <c r="I18" s="44"/>
    </row>
    <row r="19" spans="1:9" ht="14.25" customHeight="1">
      <c r="A19" s="46"/>
      <c r="B19" s="10">
        <v>4</v>
      </c>
      <c r="C19" s="11" t="s">
        <v>6</v>
      </c>
      <c r="D19" s="60">
        <v>0</v>
      </c>
      <c r="E19" s="31">
        <v>0</v>
      </c>
      <c r="F19" s="1">
        <v>3</v>
      </c>
      <c r="G19" s="66">
        <f t="shared" si="0"/>
        <v>0</v>
      </c>
      <c r="H19" s="47">
        <f t="shared" si="1"/>
        <v>0</v>
      </c>
      <c r="I19" s="44"/>
    </row>
    <row r="20" spans="1:9" ht="14.25" customHeight="1">
      <c r="A20" s="46"/>
      <c r="B20" s="10">
        <v>5</v>
      </c>
      <c r="C20" s="11" t="s">
        <v>7</v>
      </c>
      <c r="D20" s="60">
        <v>0</v>
      </c>
      <c r="E20" s="31">
        <v>0</v>
      </c>
      <c r="F20" s="1">
        <v>4</v>
      </c>
      <c r="G20" s="66">
        <f t="shared" si="0"/>
        <v>0</v>
      </c>
      <c r="H20" s="47">
        <f t="shared" si="1"/>
        <v>0</v>
      </c>
      <c r="I20" s="44"/>
    </row>
    <row r="21" spans="1:9" ht="14.25" customHeight="1">
      <c r="A21" s="46"/>
      <c r="B21" s="10">
        <v>6</v>
      </c>
      <c r="C21" s="11" t="s">
        <v>8</v>
      </c>
      <c r="D21" s="60">
        <v>0</v>
      </c>
      <c r="E21" s="31">
        <v>0</v>
      </c>
      <c r="F21" s="1">
        <v>4</v>
      </c>
      <c r="G21" s="66">
        <f t="shared" si="0"/>
        <v>0</v>
      </c>
      <c r="H21" s="47">
        <f t="shared" si="1"/>
        <v>0</v>
      </c>
      <c r="I21" s="44"/>
    </row>
    <row r="22" spans="1:9" ht="14.25" customHeight="1">
      <c r="A22" s="46"/>
      <c r="B22" s="10">
        <v>7</v>
      </c>
      <c r="C22" s="11" t="s">
        <v>9</v>
      </c>
      <c r="D22" s="60">
        <v>0</v>
      </c>
      <c r="E22" s="31">
        <v>0</v>
      </c>
      <c r="F22" s="1">
        <v>3</v>
      </c>
      <c r="G22" s="66">
        <f t="shared" si="0"/>
        <v>0</v>
      </c>
      <c r="H22" s="47">
        <f t="shared" si="1"/>
        <v>0</v>
      </c>
      <c r="I22" s="44"/>
    </row>
    <row r="23" spans="1:9" ht="14.25" customHeight="1">
      <c r="A23" s="46"/>
      <c r="B23" s="10">
        <v>8</v>
      </c>
      <c r="C23" s="11" t="s">
        <v>10</v>
      </c>
      <c r="D23" s="60">
        <v>0</v>
      </c>
      <c r="E23" s="31">
        <v>0</v>
      </c>
      <c r="F23" s="1">
        <v>3</v>
      </c>
      <c r="G23" s="66">
        <f t="shared" si="0"/>
        <v>0</v>
      </c>
      <c r="H23" s="47">
        <f t="shared" si="1"/>
        <v>0</v>
      </c>
      <c r="I23" s="44"/>
    </row>
    <row r="24" spans="1:9" ht="14.25" customHeight="1">
      <c r="A24" s="46"/>
      <c r="B24" s="10">
        <v>9</v>
      </c>
      <c r="C24" s="11" t="s">
        <v>11</v>
      </c>
      <c r="D24" s="60">
        <v>0</v>
      </c>
      <c r="E24" s="31">
        <v>0</v>
      </c>
      <c r="F24" s="1">
        <v>3</v>
      </c>
      <c r="G24" s="66">
        <f t="shared" si="0"/>
        <v>0</v>
      </c>
      <c r="H24" s="47">
        <f t="shared" si="1"/>
        <v>0</v>
      </c>
      <c r="I24" s="44"/>
    </row>
    <row r="25" spans="1:9" ht="14.25" customHeight="1" thickBot="1">
      <c r="A25" s="46"/>
      <c r="B25" s="12">
        <v>10</v>
      </c>
      <c r="C25" s="13" t="s">
        <v>12</v>
      </c>
      <c r="D25" s="62">
        <v>0</v>
      </c>
      <c r="E25" s="31">
        <v>0</v>
      </c>
      <c r="F25" s="7">
        <v>4</v>
      </c>
      <c r="G25" s="66">
        <f t="shared" si="0"/>
        <v>0</v>
      </c>
      <c r="H25" s="47">
        <f t="shared" si="1"/>
        <v>0</v>
      </c>
      <c r="I25" s="44"/>
    </row>
    <row r="26" spans="1:9" ht="21" thickBot="1" thickTop="1">
      <c r="A26" s="48"/>
      <c r="B26" s="22"/>
      <c r="C26" s="24" t="s">
        <v>45</v>
      </c>
      <c r="D26" s="24"/>
      <c r="E26" s="24"/>
      <c r="F26" s="24"/>
      <c r="G26" s="67">
        <f>SUM(G16:G25)</f>
        <v>0</v>
      </c>
      <c r="H26" s="51"/>
      <c r="I26" s="44"/>
    </row>
    <row r="27" spans="1:9" ht="16.5" thickBot="1" thickTop="1">
      <c r="A27" s="48"/>
      <c r="B27" s="49"/>
      <c r="C27" s="50"/>
      <c r="D27" s="50"/>
      <c r="E27" s="50"/>
      <c r="F27" s="50"/>
      <c r="G27" s="68"/>
      <c r="H27" s="51"/>
      <c r="I27" s="5"/>
    </row>
    <row r="28" spans="1:9" ht="15.75" thickTop="1">
      <c r="A28" s="3"/>
      <c r="B28" s="23"/>
      <c r="C28" s="2"/>
      <c r="D28" s="2"/>
      <c r="E28" s="2"/>
      <c r="F28" s="2"/>
      <c r="G28" s="52"/>
      <c r="H28" s="3"/>
      <c r="I28" s="3"/>
    </row>
    <row r="29" spans="1:9" ht="15">
      <c r="A29" s="3"/>
      <c r="B29" s="23"/>
      <c r="C29" s="2"/>
      <c r="D29" s="2"/>
      <c r="E29" s="2"/>
      <c r="F29" s="2"/>
      <c r="G29" s="52"/>
      <c r="H29" s="3"/>
      <c r="I29" s="3"/>
    </row>
    <row r="30" spans="1:9" ht="15">
      <c r="A30" s="3"/>
      <c r="B30" s="23"/>
      <c r="C30" s="2"/>
      <c r="D30" s="2"/>
      <c r="E30" s="2"/>
      <c r="F30" s="2"/>
      <c r="G30" s="52"/>
      <c r="H30" s="3"/>
      <c r="I30" s="3"/>
    </row>
    <row r="31" spans="1:9" ht="15">
      <c r="A31" s="3"/>
      <c r="B31" s="23"/>
      <c r="C31" s="2"/>
      <c r="D31" s="2"/>
      <c r="E31" s="2"/>
      <c r="F31" s="2"/>
      <c r="G31" s="52"/>
      <c r="H31" s="3"/>
      <c r="I31" s="3"/>
    </row>
    <row r="32" spans="1:5" ht="18.75">
      <c r="A32" s="38" t="s">
        <v>50</v>
      </c>
      <c r="B32" s="36"/>
      <c r="C32" s="36"/>
      <c r="D32" s="36"/>
      <c r="E32" s="37"/>
    </row>
    <row r="35" spans="1:3" ht="15">
      <c r="A35" s="40" t="s">
        <v>49</v>
      </c>
      <c r="B35" s="39"/>
      <c r="C35" s="39"/>
    </row>
  </sheetData>
  <sheetProtection password="CA6F" sheet="1" objects="1" scenarios="1"/>
  <printOptions/>
  <pageMargins left="0.75" right="0.75" top="1" bottom="1" header="0.4921259845" footer="0.4921259845"/>
  <pageSetup orientation="portrait" paperSize="9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zoomScalePageLayoutView="0" workbookViewId="0" topLeftCell="A1">
      <selection activeCell="G31" sqref="G31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41" t="s">
        <v>35</v>
      </c>
      <c r="B1" s="42" t="s">
        <v>34</v>
      </c>
      <c r="C1" s="53" t="str">
        <f>+Vstup!I1</f>
        <v>ZKO Ostrava - Třebovice</v>
      </c>
      <c r="D1" s="43"/>
      <c r="E1" s="43"/>
      <c r="F1" s="43"/>
      <c r="G1" s="43"/>
      <c r="H1" s="43"/>
      <c r="I1" s="4"/>
    </row>
    <row r="2" spans="1:9" ht="18">
      <c r="A2" s="63" t="s">
        <v>48</v>
      </c>
      <c r="B2" s="54" t="s">
        <v>34</v>
      </c>
      <c r="C2" s="55" t="str">
        <f>+Vstup!I2</f>
        <v>Třebovický závod obedience</v>
      </c>
      <c r="D2" s="3"/>
      <c r="E2" s="3"/>
      <c r="F2" s="3"/>
      <c r="G2" s="3"/>
      <c r="H2" s="3"/>
      <c r="I2" s="44"/>
    </row>
    <row r="3" spans="1:9" ht="18">
      <c r="A3" s="63" t="s">
        <v>44</v>
      </c>
      <c r="B3" s="54" t="s">
        <v>34</v>
      </c>
      <c r="C3" s="56">
        <f>+Vstup!I3</f>
        <v>40047</v>
      </c>
      <c r="D3" s="3"/>
      <c r="E3" s="3"/>
      <c r="F3" s="3"/>
      <c r="G3" s="3"/>
      <c r="H3" s="3"/>
      <c r="I3" s="44"/>
    </row>
    <row r="4" spans="1:9" ht="18">
      <c r="A4" s="64"/>
      <c r="B4" s="54" t="s">
        <v>34</v>
      </c>
      <c r="C4" s="57"/>
      <c r="D4" s="3"/>
      <c r="E4" s="3"/>
      <c r="F4" s="3"/>
      <c r="G4" s="3"/>
      <c r="H4" s="3"/>
      <c r="I4" s="44"/>
    </row>
    <row r="5" spans="1:9" ht="18">
      <c r="A5" s="63" t="s">
        <v>36</v>
      </c>
      <c r="B5" s="54" t="s">
        <v>34</v>
      </c>
      <c r="C5" s="58">
        <f>+Vstup!B51</f>
        <v>0</v>
      </c>
      <c r="D5" s="3"/>
      <c r="E5" s="3"/>
      <c r="F5" s="3"/>
      <c r="G5" s="3"/>
      <c r="H5" s="3"/>
      <c r="I5" s="44"/>
    </row>
    <row r="6" spans="1:9" ht="18">
      <c r="A6" s="63" t="s">
        <v>17</v>
      </c>
      <c r="B6" s="54" t="s">
        <v>34</v>
      </c>
      <c r="C6" s="58">
        <f>+Vstup!C51</f>
        <v>0</v>
      </c>
      <c r="D6" s="3"/>
      <c r="E6" s="3"/>
      <c r="F6" s="3"/>
      <c r="G6" s="3"/>
      <c r="H6" s="3"/>
      <c r="I6" s="44"/>
    </row>
    <row r="7" spans="1:9" ht="18">
      <c r="A7" s="63" t="s">
        <v>18</v>
      </c>
      <c r="B7" s="54" t="s">
        <v>34</v>
      </c>
      <c r="C7" s="58">
        <f>+Vstup!D51</f>
        <v>0</v>
      </c>
      <c r="D7" s="3"/>
      <c r="E7" s="3"/>
      <c r="F7" s="3"/>
      <c r="G7" s="3"/>
      <c r="H7" s="3"/>
      <c r="I7" s="44"/>
    </row>
    <row r="8" spans="1:9" ht="18">
      <c r="A8" s="63" t="s">
        <v>19</v>
      </c>
      <c r="B8" s="54" t="s">
        <v>34</v>
      </c>
      <c r="C8" s="58">
        <f>+Vstup!E51</f>
        <v>0</v>
      </c>
      <c r="D8" s="3"/>
      <c r="E8" s="3"/>
      <c r="F8" s="3"/>
      <c r="G8" s="3"/>
      <c r="H8" s="3"/>
      <c r="I8" s="44"/>
    </row>
    <row r="9" spans="1:9" ht="16.5" thickBot="1">
      <c r="A9" s="63"/>
      <c r="B9" s="59"/>
      <c r="C9" s="57"/>
      <c r="D9" s="3"/>
      <c r="E9" s="3"/>
      <c r="F9" s="3"/>
      <c r="G9" s="51"/>
      <c r="H9" s="3"/>
      <c r="I9" s="44"/>
    </row>
    <row r="10" spans="1:9" ht="18.75" thickTop="1">
      <c r="A10" s="63" t="s">
        <v>37</v>
      </c>
      <c r="B10" s="54" t="s">
        <v>34</v>
      </c>
      <c r="C10" s="56" t="str">
        <f>+Vstup!I4</f>
        <v>Eva Čapníková</v>
      </c>
      <c r="D10" s="3"/>
      <c r="E10" s="27" t="s">
        <v>46</v>
      </c>
      <c r="F10" s="25"/>
      <c r="G10" s="26"/>
      <c r="H10" s="3"/>
      <c r="I10" s="44"/>
    </row>
    <row r="11" spans="1:9" ht="18">
      <c r="A11" s="63" t="s">
        <v>38</v>
      </c>
      <c r="B11" s="54" t="s">
        <v>34</v>
      </c>
      <c r="C11" s="29" t="str">
        <f>+Vstup!I5</f>
        <v> </v>
      </c>
      <c r="D11" s="3"/>
      <c r="E11" s="19" t="s">
        <v>13</v>
      </c>
      <c r="F11" s="21"/>
      <c r="G11" s="20" t="s">
        <v>30</v>
      </c>
      <c r="H11" s="3"/>
      <c r="I11" s="44"/>
    </row>
    <row r="12" spans="1:9" ht="18">
      <c r="A12" s="63" t="s">
        <v>39</v>
      </c>
      <c r="B12" s="54" t="s">
        <v>34</v>
      </c>
      <c r="C12" s="29" t="str">
        <f>+Vstup!I6</f>
        <v>Marta Fuglevičová</v>
      </c>
      <c r="D12" s="3"/>
      <c r="E12" s="19" t="s">
        <v>14</v>
      </c>
      <c r="F12" s="21"/>
      <c r="G12" s="20" t="s">
        <v>31</v>
      </c>
      <c r="H12" s="3"/>
      <c r="I12" s="44"/>
    </row>
    <row r="13" spans="1:9" ht="18.75" thickBot="1">
      <c r="A13" s="63" t="s">
        <v>40</v>
      </c>
      <c r="B13" s="54" t="s">
        <v>34</v>
      </c>
      <c r="C13" s="29" t="str">
        <f>+Vstup!I7</f>
        <v> </v>
      </c>
      <c r="D13" s="3"/>
      <c r="E13" s="19" t="s">
        <v>15</v>
      </c>
      <c r="F13" s="21"/>
      <c r="G13" s="30" t="s">
        <v>32</v>
      </c>
      <c r="H13" s="3"/>
      <c r="I13" s="44"/>
    </row>
    <row r="14" spans="1:9" ht="20.25" customHeight="1" thickBot="1" thickTop="1">
      <c r="A14" s="45"/>
      <c r="B14" s="28"/>
      <c r="C14" s="29"/>
      <c r="D14" s="32">
        <f>+G26</f>
        <v>0</v>
      </c>
      <c r="E14" s="33" t="s">
        <v>47</v>
      </c>
      <c r="F14" s="34"/>
      <c r="G14" s="35" t="b">
        <f>IF(G26&gt;256.6,"Výborný",IF(G26&gt;224.6,"Velmi dobrý",IF(G26&gt;192,"Dobrý",IF(G26&gt;0,"Nehodnocen"))))</f>
        <v>0</v>
      </c>
      <c r="H14" s="3"/>
      <c r="I14" s="44"/>
    </row>
    <row r="15" spans="1:9" ht="30" thickBot="1" thickTop="1">
      <c r="A15" s="46"/>
      <c r="B15" s="14" t="s">
        <v>0</v>
      </c>
      <c r="C15" s="15" t="s">
        <v>1</v>
      </c>
      <c r="D15" s="18" t="s">
        <v>43</v>
      </c>
      <c r="E15" s="16" t="s">
        <v>37</v>
      </c>
      <c r="F15" s="17" t="s">
        <v>33</v>
      </c>
      <c r="G15" s="65" t="s">
        <v>2</v>
      </c>
      <c r="H15" s="3"/>
      <c r="I15" s="44"/>
    </row>
    <row r="16" spans="1:9" ht="14.25" customHeight="1">
      <c r="A16" s="46"/>
      <c r="B16" s="8">
        <v>1</v>
      </c>
      <c r="C16" s="9" t="s">
        <v>3</v>
      </c>
      <c r="D16" s="61">
        <v>0</v>
      </c>
      <c r="E16" s="31">
        <v>0</v>
      </c>
      <c r="F16" s="6">
        <v>3</v>
      </c>
      <c r="G16" s="66">
        <f>(H16*F16)</f>
        <v>0</v>
      </c>
      <c r="H16" s="47">
        <f>IF(D16=0,E16*2,D16+E16)/2</f>
        <v>0</v>
      </c>
      <c r="I16" s="44"/>
    </row>
    <row r="17" spans="1:9" ht="14.25" customHeight="1">
      <c r="A17" s="46"/>
      <c r="B17" s="10">
        <v>2</v>
      </c>
      <c r="C17" s="11" t="s">
        <v>4</v>
      </c>
      <c r="D17" s="60">
        <v>0</v>
      </c>
      <c r="E17" s="31">
        <v>0</v>
      </c>
      <c r="F17" s="1">
        <v>2</v>
      </c>
      <c r="G17" s="66">
        <f aca="true" t="shared" si="0" ref="G17:G25">(H17*F17)</f>
        <v>0</v>
      </c>
      <c r="H17" s="47">
        <f aca="true" t="shared" si="1" ref="H17:H25">IF(D17=0,E17*2,D17+E17)/2</f>
        <v>0</v>
      </c>
      <c r="I17" s="44"/>
    </row>
    <row r="18" spans="1:9" ht="14.25" customHeight="1">
      <c r="A18" s="46"/>
      <c r="B18" s="10">
        <v>3</v>
      </c>
      <c r="C18" s="11" t="s">
        <v>5</v>
      </c>
      <c r="D18" s="60">
        <v>0</v>
      </c>
      <c r="E18" s="31">
        <v>0</v>
      </c>
      <c r="F18" s="1">
        <v>3</v>
      </c>
      <c r="G18" s="66">
        <f t="shared" si="0"/>
        <v>0</v>
      </c>
      <c r="H18" s="47">
        <f t="shared" si="1"/>
        <v>0</v>
      </c>
      <c r="I18" s="44"/>
    </row>
    <row r="19" spans="1:9" ht="14.25" customHeight="1">
      <c r="A19" s="46"/>
      <c r="B19" s="10">
        <v>4</v>
      </c>
      <c r="C19" s="11" t="s">
        <v>6</v>
      </c>
      <c r="D19" s="60">
        <v>0</v>
      </c>
      <c r="E19" s="31">
        <v>0</v>
      </c>
      <c r="F19" s="1">
        <v>3</v>
      </c>
      <c r="G19" s="66">
        <f t="shared" si="0"/>
        <v>0</v>
      </c>
      <c r="H19" s="47">
        <f t="shared" si="1"/>
        <v>0</v>
      </c>
      <c r="I19" s="44"/>
    </row>
    <row r="20" spans="1:9" ht="14.25" customHeight="1">
      <c r="A20" s="46"/>
      <c r="B20" s="10">
        <v>5</v>
      </c>
      <c r="C20" s="11" t="s">
        <v>7</v>
      </c>
      <c r="D20" s="60">
        <v>0</v>
      </c>
      <c r="E20" s="31">
        <v>0</v>
      </c>
      <c r="F20" s="1">
        <v>4</v>
      </c>
      <c r="G20" s="66">
        <f t="shared" si="0"/>
        <v>0</v>
      </c>
      <c r="H20" s="47">
        <f t="shared" si="1"/>
        <v>0</v>
      </c>
      <c r="I20" s="44"/>
    </row>
    <row r="21" spans="1:9" ht="14.25" customHeight="1">
      <c r="A21" s="46"/>
      <c r="B21" s="10">
        <v>6</v>
      </c>
      <c r="C21" s="11" t="s">
        <v>8</v>
      </c>
      <c r="D21" s="60">
        <v>0</v>
      </c>
      <c r="E21" s="31">
        <v>0</v>
      </c>
      <c r="F21" s="1">
        <v>4</v>
      </c>
      <c r="G21" s="66">
        <f t="shared" si="0"/>
        <v>0</v>
      </c>
      <c r="H21" s="47">
        <f t="shared" si="1"/>
        <v>0</v>
      </c>
      <c r="I21" s="44"/>
    </row>
    <row r="22" spans="1:9" ht="14.25" customHeight="1">
      <c r="A22" s="46"/>
      <c r="B22" s="10">
        <v>7</v>
      </c>
      <c r="C22" s="11" t="s">
        <v>9</v>
      </c>
      <c r="D22" s="60">
        <v>0</v>
      </c>
      <c r="E22" s="31">
        <v>0</v>
      </c>
      <c r="F22" s="1">
        <v>3</v>
      </c>
      <c r="G22" s="66">
        <f t="shared" si="0"/>
        <v>0</v>
      </c>
      <c r="H22" s="47">
        <f t="shared" si="1"/>
        <v>0</v>
      </c>
      <c r="I22" s="44"/>
    </row>
    <row r="23" spans="1:9" ht="14.25" customHeight="1">
      <c r="A23" s="46"/>
      <c r="B23" s="10">
        <v>8</v>
      </c>
      <c r="C23" s="11" t="s">
        <v>10</v>
      </c>
      <c r="D23" s="60">
        <v>0</v>
      </c>
      <c r="E23" s="31">
        <v>0</v>
      </c>
      <c r="F23" s="1">
        <v>3</v>
      </c>
      <c r="G23" s="66">
        <f t="shared" si="0"/>
        <v>0</v>
      </c>
      <c r="H23" s="47">
        <f t="shared" si="1"/>
        <v>0</v>
      </c>
      <c r="I23" s="44"/>
    </row>
    <row r="24" spans="1:9" ht="14.25" customHeight="1">
      <c r="A24" s="46"/>
      <c r="B24" s="10">
        <v>9</v>
      </c>
      <c r="C24" s="11" t="s">
        <v>11</v>
      </c>
      <c r="D24" s="60">
        <v>0</v>
      </c>
      <c r="E24" s="31">
        <v>0</v>
      </c>
      <c r="F24" s="1">
        <v>3</v>
      </c>
      <c r="G24" s="66">
        <f t="shared" si="0"/>
        <v>0</v>
      </c>
      <c r="H24" s="47">
        <f t="shared" si="1"/>
        <v>0</v>
      </c>
      <c r="I24" s="44"/>
    </row>
    <row r="25" spans="1:9" ht="14.25" customHeight="1" thickBot="1">
      <c r="A25" s="46"/>
      <c r="B25" s="12">
        <v>10</v>
      </c>
      <c r="C25" s="13" t="s">
        <v>12</v>
      </c>
      <c r="D25" s="62">
        <v>0</v>
      </c>
      <c r="E25" s="31">
        <v>0</v>
      </c>
      <c r="F25" s="7">
        <v>4</v>
      </c>
      <c r="G25" s="66">
        <f t="shared" si="0"/>
        <v>0</v>
      </c>
      <c r="H25" s="47">
        <f t="shared" si="1"/>
        <v>0</v>
      </c>
      <c r="I25" s="44"/>
    </row>
    <row r="26" spans="1:9" ht="21" thickBot="1" thickTop="1">
      <c r="A26" s="48"/>
      <c r="B26" s="22"/>
      <c r="C26" s="24" t="s">
        <v>45</v>
      </c>
      <c r="D26" s="24"/>
      <c r="E26" s="24"/>
      <c r="F26" s="24"/>
      <c r="G26" s="67">
        <f>SUM(G16:G25)</f>
        <v>0</v>
      </c>
      <c r="H26" s="51"/>
      <c r="I26" s="44"/>
    </row>
    <row r="27" spans="1:9" ht="16.5" thickBot="1" thickTop="1">
      <c r="A27" s="48"/>
      <c r="B27" s="49"/>
      <c r="C27" s="50"/>
      <c r="D27" s="50"/>
      <c r="E27" s="50"/>
      <c r="F27" s="50"/>
      <c r="G27" s="68"/>
      <c r="H27" s="51"/>
      <c r="I27" s="5"/>
    </row>
    <row r="28" spans="1:9" ht="15.75" thickTop="1">
      <c r="A28" s="3"/>
      <c r="B28" s="23"/>
      <c r="C28" s="2"/>
      <c r="D28" s="2"/>
      <c r="E28" s="2"/>
      <c r="F28" s="2"/>
      <c r="G28" s="52"/>
      <c r="H28" s="3"/>
      <c r="I28" s="3"/>
    </row>
    <row r="29" spans="1:9" ht="15">
      <c r="A29" s="3"/>
      <c r="B29" s="23"/>
      <c r="C29" s="2"/>
      <c r="D29" s="2"/>
      <c r="E29" s="2"/>
      <c r="F29" s="2"/>
      <c r="G29" s="52"/>
      <c r="H29" s="3"/>
      <c r="I29" s="3"/>
    </row>
    <row r="30" spans="1:9" ht="15">
      <c r="A30" s="3"/>
      <c r="B30" s="23"/>
      <c r="C30" s="2"/>
      <c r="D30" s="2"/>
      <c r="E30" s="2"/>
      <c r="F30" s="2"/>
      <c r="G30" s="52"/>
      <c r="H30" s="3"/>
      <c r="I30" s="3"/>
    </row>
    <row r="31" spans="1:9" ht="15">
      <c r="A31" s="3"/>
      <c r="B31" s="23"/>
      <c r="C31" s="2"/>
      <c r="D31" s="2"/>
      <c r="E31" s="2"/>
      <c r="F31" s="2"/>
      <c r="G31" s="52"/>
      <c r="H31" s="3"/>
      <c r="I31" s="3"/>
    </row>
    <row r="32" spans="1:5" ht="18.75">
      <c r="A32" s="38" t="s">
        <v>50</v>
      </c>
      <c r="B32" s="36"/>
      <c r="C32" s="36"/>
      <c r="D32" s="36"/>
      <c r="E32" s="37"/>
    </row>
    <row r="35" spans="1:3" ht="15">
      <c r="A35" s="40" t="s">
        <v>49</v>
      </c>
      <c r="B35" s="39"/>
      <c r="C35" s="39"/>
    </row>
  </sheetData>
  <sheetProtection password="CA6F" sheet="1" objects="1" scenarios="1"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K23" sqref="K23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41" t="s">
        <v>35</v>
      </c>
      <c r="B1" s="42" t="s">
        <v>34</v>
      </c>
      <c r="C1" s="53" t="str">
        <f>+Vstup!I1</f>
        <v>ZKO Ostrava - Třebovice</v>
      </c>
      <c r="D1" s="43"/>
      <c r="E1" s="43"/>
      <c r="F1" s="43"/>
      <c r="G1" s="43"/>
      <c r="H1" s="43"/>
      <c r="I1" s="4"/>
    </row>
    <row r="2" spans="1:9" ht="18">
      <c r="A2" s="63" t="s">
        <v>48</v>
      </c>
      <c r="B2" s="54" t="s">
        <v>34</v>
      </c>
      <c r="C2" s="55" t="str">
        <f>+Vstup!I2</f>
        <v>Třebovický závod obedience</v>
      </c>
      <c r="D2" s="3"/>
      <c r="E2" s="3"/>
      <c r="F2" s="3"/>
      <c r="G2" s="3"/>
      <c r="H2" s="3"/>
      <c r="I2" s="44"/>
    </row>
    <row r="3" spans="1:9" ht="18">
      <c r="A3" s="63" t="s">
        <v>44</v>
      </c>
      <c r="B3" s="54" t="s">
        <v>34</v>
      </c>
      <c r="C3" s="56">
        <f>+Vstup!I3</f>
        <v>40047</v>
      </c>
      <c r="D3" s="3"/>
      <c r="E3" s="3"/>
      <c r="F3" s="3"/>
      <c r="G3" s="3"/>
      <c r="H3" s="3"/>
      <c r="I3" s="44"/>
    </row>
    <row r="4" spans="1:9" ht="18">
      <c r="A4" s="64"/>
      <c r="B4" s="54" t="s">
        <v>34</v>
      </c>
      <c r="C4" s="57"/>
      <c r="D4" s="3"/>
      <c r="E4" s="3"/>
      <c r="F4" s="3"/>
      <c r="G4" s="3"/>
      <c r="H4" s="3"/>
      <c r="I4" s="44"/>
    </row>
    <row r="5" spans="1:9" ht="18">
      <c r="A5" s="63" t="s">
        <v>36</v>
      </c>
      <c r="B5" s="54" t="s">
        <v>34</v>
      </c>
      <c r="C5" s="58" t="str">
        <f>+Vstup!B5</f>
        <v>Wrublová Milada</v>
      </c>
      <c r="D5" s="3"/>
      <c r="E5" s="3"/>
      <c r="F5" s="3"/>
      <c r="G5" s="3"/>
      <c r="H5" s="3"/>
      <c r="I5" s="44"/>
    </row>
    <row r="6" spans="1:9" ht="18">
      <c r="A6" s="63" t="s">
        <v>17</v>
      </c>
      <c r="B6" s="54" t="s">
        <v>34</v>
      </c>
      <c r="C6" s="58" t="str">
        <f>+Vstup!C5</f>
        <v>Cally Yrtep</v>
      </c>
      <c r="D6" s="3"/>
      <c r="E6" s="3"/>
      <c r="F6" s="3"/>
      <c r="G6" s="3"/>
      <c r="H6" s="3"/>
      <c r="I6" s="44"/>
    </row>
    <row r="7" spans="1:9" ht="18">
      <c r="A7" s="63" t="s">
        <v>18</v>
      </c>
      <c r="B7" s="54" t="s">
        <v>34</v>
      </c>
      <c r="C7" s="58" t="str">
        <f>+Vstup!D5</f>
        <v>hovawart</v>
      </c>
      <c r="D7" s="3"/>
      <c r="E7" s="3"/>
      <c r="F7" s="3"/>
      <c r="G7" s="3"/>
      <c r="H7" s="3"/>
      <c r="I7" s="44"/>
    </row>
    <row r="8" spans="1:9" ht="18">
      <c r="A8" s="63" t="s">
        <v>19</v>
      </c>
      <c r="B8" s="54" t="s">
        <v>34</v>
      </c>
      <c r="C8" s="58" t="str">
        <f>+Vstup!E5</f>
        <v>OB-Z</v>
      </c>
      <c r="D8" s="3"/>
      <c r="E8" s="3"/>
      <c r="F8" s="3"/>
      <c r="G8" s="3"/>
      <c r="H8" s="3"/>
      <c r="I8" s="44"/>
    </row>
    <row r="9" spans="1:9" ht="16.5" thickBot="1">
      <c r="A9" s="63"/>
      <c r="B9" s="59"/>
      <c r="C9" s="57"/>
      <c r="D9" s="3"/>
      <c r="E9" s="3"/>
      <c r="F9" s="3"/>
      <c r="G9" s="51"/>
      <c r="H9" s="3"/>
      <c r="I9" s="44"/>
    </row>
    <row r="10" spans="1:9" ht="18.75" thickTop="1">
      <c r="A10" s="63" t="s">
        <v>37</v>
      </c>
      <c r="B10" s="54" t="s">
        <v>34</v>
      </c>
      <c r="C10" s="56" t="str">
        <f>+Vstup!I4</f>
        <v>Eva Čapníková</v>
      </c>
      <c r="D10" s="3"/>
      <c r="E10" s="27" t="s">
        <v>46</v>
      </c>
      <c r="F10" s="25"/>
      <c r="G10" s="26"/>
      <c r="H10" s="3"/>
      <c r="I10" s="44"/>
    </row>
    <row r="11" spans="1:9" ht="18">
      <c r="A11" s="63" t="s">
        <v>38</v>
      </c>
      <c r="B11" s="54" t="s">
        <v>34</v>
      </c>
      <c r="C11" s="29" t="str">
        <f>+Vstup!I5</f>
        <v> </v>
      </c>
      <c r="D11" s="3"/>
      <c r="E11" s="19" t="s">
        <v>13</v>
      </c>
      <c r="F11" s="21"/>
      <c r="G11" s="20" t="s">
        <v>30</v>
      </c>
      <c r="H11" s="3"/>
      <c r="I11" s="44"/>
    </row>
    <row r="12" spans="1:9" ht="18">
      <c r="A12" s="63" t="s">
        <v>39</v>
      </c>
      <c r="B12" s="54" t="s">
        <v>34</v>
      </c>
      <c r="C12" s="29" t="str">
        <f>+Vstup!I6</f>
        <v>Marta Fuglevičová</v>
      </c>
      <c r="D12" s="3"/>
      <c r="E12" s="19" t="s">
        <v>14</v>
      </c>
      <c r="F12" s="21"/>
      <c r="G12" s="20" t="s">
        <v>31</v>
      </c>
      <c r="H12" s="3"/>
      <c r="I12" s="44"/>
    </row>
    <row r="13" spans="1:9" ht="18.75" thickBot="1">
      <c r="A13" s="63" t="s">
        <v>40</v>
      </c>
      <c r="B13" s="54" t="s">
        <v>34</v>
      </c>
      <c r="C13" s="29" t="str">
        <f>+Vstup!I7</f>
        <v> </v>
      </c>
      <c r="D13" s="3"/>
      <c r="E13" s="19" t="s">
        <v>15</v>
      </c>
      <c r="F13" s="21"/>
      <c r="G13" s="30" t="s">
        <v>32</v>
      </c>
      <c r="H13" s="3"/>
      <c r="I13" s="44"/>
    </row>
    <row r="14" spans="1:9" ht="20.25" customHeight="1" thickBot="1" thickTop="1">
      <c r="A14" s="45"/>
      <c r="B14" s="28"/>
      <c r="C14" s="29"/>
      <c r="D14" s="32">
        <f>+G26</f>
        <v>84</v>
      </c>
      <c r="E14" s="33" t="s">
        <v>47</v>
      </c>
      <c r="F14" s="34"/>
      <c r="G14" s="35" t="str">
        <f>IF(G26&gt;256.6,"Výborný",IF(G26&gt;224.6,"Velmi dobrý",IF(G26&gt;192,"Dobrý",IF(G26&gt;0,"Nehodnocen"))))</f>
        <v>Nehodnocen</v>
      </c>
      <c r="H14" s="3"/>
      <c r="I14" s="44"/>
    </row>
    <row r="15" spans="1:9" ht="30" thickBot="1" thickTop="1">
      <c r="A15" s="46"/>
      <c r="B15" s="14" t="s">
        <v>0</v>
      </c>
      <c r="C15" s="15" t="s">
        <v>1</v>
      </c>
      <c r="D15" s="18" t="s">
        <v>43</v>
      </c>
      <c r="E15" s="16" t="s">
        <v>37</v>
      </c>
      <c r="F15" s="17" t="s">
        <v>33</v>
      </c>
      <c r="G15" s="65" t="s">
        <v>2</v>
      </c>
      <c r="H15" s="3"/>
      <c r="I15" s="44"/>
    </row>
    <row r="16" spans="1:9" ht="14.25" customHeight="1">
      <c r="A16" s="46"/>
      <c r="B16" s="8">
        <v>1</v>
      </c>
      <c r="C16" s="9" t="s">
        <v>3</v>
      </c>
      <c r="D16" s="61">
        <v>0</v>
      </c>
      <c r="E16" s="31">
        <v>9.5</v>
      </c>
      <c r="F16" s="6">
        <v>3</v>
      </c>
      <c r="G16" s="66">
        <f>(H16*F16)</f>
        <v>28.5</v>
      </c>
      <c r="H16" s="47">
        <f>IF(D16=0,E16*2,D16+E16)/2</f>
        <v>9.5</v>
      </c>
      <c r="I16" s="44"/>
    </row>
    <row r="17" spans="1:9" ht="14.25" customHeight="1">
      <c r="A17" s="46"/>
      <c r="B17" s="10">
        <v>2</v>
      </c>
      <c r="C17" s="11" t="s">
        <v>4</v>
      </c>
      <c r="D17" s="60">
        <v>0</v>
      </c>
      <c r="E17" s="31">
        <v>9</v>
      </c>
      <c r="F17" s="1">
        <v>2</v>
      </c>
      <c r="G17" s="66">
        <f aca="true" t="shared" si="0" ref="G17:G25">(H17*F17)</f>
        <v>18</v>
      </c>
      <c r="H17" s="47">
        <f aca="true" t="shared" si="1" ref="H17:H25">IF(D17=0,E17*2,D17+E17)/2</f>
        <v>9</v>
      </c>
      <c r="I17" s="44"/>
    </row>
    <row r="18" spans="1:9" ht="14.25" customHeight="1">
      <c r="A18" s="46"/>
      <c r="B18" s="10">
        <v>3</v>
      </c>
      <c r="C18" s="11" t="s">
        <v>5</v>
      </c>
      <c r="D18" s="60">
        <v>0</v>
      </c>
      <c r="E18" s="31">
        <v>5</v>
      </c>
      <c r="F18" s="1">
        <v>3</v>
      </c>
      <c r="G18" s="66">
        <f t="shared" si="0"/>
        <v>15</v>
      </c>
      <c r="H18" s="47">
        <f t="shared" si="1"/>
        <v>5</v>
      </c>
      <c r="I18" s="44"/>
    </row>
    <row r="19" spans="1:9" ht="14.25" customHeight="1">
      <c r="A19" s="46"/>
      <c r="B19" s="10">
        <v>4</v>
      </c>
      <c r="C19" s="11" t="s">
        <v>6</v>
      </c>
      <c r="D19" s="60">
        <v>0</v>
      </c>
      <c r="E19" s="31">
        <v>7.5</v>
      </c>
      <c r="F19" s="1">
        <v>3</v>
      </c>
      <c r="G19" s="66">
        <f t="shared" si="0"/>
        <v>22.5</v>
      </c>
      <c r="H19" s="47">
        <f t="shared" si="1"/>
        <v>7.5</v>
      </c>
      <c r="I19" s="44"/>
    </row>
    <row r="20" spans="1:9" ht="14.25" customHeight="1">
      <c r="A20" s="46"/>
      <c r="B20" s="10">
        <v>5</v>
      </c>
      <c r="C20" s="11" t="s">
        <v>7</v>
      </c>
      <c r="D20" s="60">
        <v>0</v>
      </c>
      <c r="E20" s="31">
        <v>0</v>
      </c>
      <c r="F20" s="1">
        <v>4</v>
      </c>
      <c r="G20" s="66">
        <f t="shared" si="0"/>
        <v>0</v>
      </c>
      <c r="H20" s="47">
        <f t="shared" si="1"/>
        <v>0</v>
      </c>
      <c r="I20" s="44"/>
    </row>
    <row r="21" spans="1:9" ht="14.25" customHeight="1">
      <c r="A21" s="46"/>
      <c r="B21" s="10">
        <v>6</v>
      </c>
      <c r="C21" s="11" t="s">
        <v>8</v>
      </c>
      <c r="D21" s="60">
        <v>0</v>
      </c>
      <c r="E21" s="31">
        <v>0</v>
      </c>
      <c r="F21" s="1">
        <v>4</v>
      </c>
      <c r="G21" s="66">
        <f t="shared" si="0"/>
        <v>0</v>
      </c>
      <c r="H21" s="47">
        <f t="shared" si="1"/>
        <v>0</v>
      </c>
      <c r="I21" s="44"/>
    </row>
    <row r="22" spans="1:9" ht="14.25" customHeight="1">
      <c r="A22" s="46"/>
      <c r="B22" s="10">
        <v>7</v>
      </c>
      <c r="C22" s="11" t="s">
        <v>9</v>
      </c>
      <c r="D22" s="60">
        <v>0</v>
      </c>
      <c r="E22" s="31">
        <v>0</v>
      </c>
      <c r="F22" s="1">
        <v>3</v>
      </c>
      <c r="G22" s="66">
        <f t="shared" si="0"/>
        <v>0</v>
      </c>
      <c r="H22" s="47">
        <f t="shared" si="1"/>
        <v>0</v>
      </c>
      <c r="I22" s="44"/>
    </row>
    <row r="23" spans="1:9" ht="14.25" customHeight="1">
      <c r="A23" s="46"/>
      <c r="B23" s="10">
        <v>8</v>
      </c>
      <c r="C23" s="11" t="s">
        <v>10</v>
      </c>
      <c r="D23" s="60">
        <v>0</v>
      </c>
      <c r="E23" s="31">
        <v>0</v>
      </c>
      <c r="F23" s="1">
        <v>3</v>
      </c>
      <c r="G23" s="66">
        <f t="shared" si="0"/>
        <v>0</v>
      </c>
      <c r="H23" s="47">
        <f t="shared" si="1"/>
        <v>0</v>
      </c>
      <c r="I23" s="44"/>
    </row>
    <row r="24" spans="1:9" ht="14.25" customHeight="1">
      <c r="A24" s="46"/>
      <c r="B24" s="10">
        <v>9</v>
      </c>
      <c r="C24" s="11" t="s">
        <v>11</v>
      </c>
      <c r="D24" s="60">
        <v>0</v>
      </c>
      <c r="E24" s="31">
        <v>0</v>
      </c>
      <c r="F24" s="1">
        <v>3</v>
      </c>
      <c r="G24" s="66">
        <f t="shared" si="0"/>
        <v>0</v>
      </c>
      <c r="H24" s="47">
        <f t="shared" si="1"/>
        <v>0</v>
      </c>
      <c r="I24" s="44"/>
    </row>
    <row r="25" spans="1:9" ht="14.25" customHeight="1" thickBot="1">
      <c r="A25" s="46"/>
      <c r="B25" s="12">
        <v>10</v>
      </c>
      <c r="C25" s="13" t="s">
        <v>12</v>
      </c>
      <c r="D25" s="62">
        <v>0</v>
      </c>
      <c r="E25" s="31">
        <v>0</v>
      </c>
      <c r="F25" s="7">
        <v>4</v>
      </c>
      <c r="G25" s="66">
        <f t="shared" si="0"/>
        <v>0</v>
      </c>
      <c r="H25" s="47">
        <f t="shared" si="1"/>
        <v>0</v>
      </c>
      <c r="I25" s="44"/>
    </row>
    <row r="26" spans="1:9" ht="21" thickBot="1" thickTop="1">
      <c r="A26" s="48"/>
      <c r="B26" s="22"/>
      <c r="C26" s="24" t="s">
        <v>45</v>
      </c>
      <c r="D26" s="24"/>
      <c r="E26" s="24"/>
      <c r="F26" s="24"/>
      <c r="G26" s="67">
        <f>SUM(G16:G25)</f>
        <v>84</v>
      </c>
      <c r="H26" s="51"/>
      <c r="I26" s="44"/>
    </row>
    <row r="27" spans="1:9" ht="16.5" thickBot="1" thickTop="1">
      <c r="A27" s="48"/>
      <c r="B27" s="49"/>
      <c r="C27" s="50"/>
      <c r="D27" s="50"/>
      <c r="E27" s="50"/>
      <c r="F27" s="50"/>
      <c r="G27" s="68"/>
      <c r="H27" s="51"/>
      <c r="I27" s="5"/>
    </row>
    <row r="28" spans="1:9" ht="15.75" thickTop="1">
      <c r="A28" s="3"/>
      <c r="B28" s="23"/>
      <c r="C28" s="2"/>
      <c r="D28" s="2"/>
      <c r="E28" s="2"/>
      <c r="F28" s="2"/>
      <c r="G28" s="52"/>
      <c r="H28" s="3"/>
      <c r="I28" s="3"/>
    </row>
    <row r="29" spans="1:9" ht="15">
      <c r="A29" s="3"/>
      <c r="B29" s="23"/>
      <c r="C29" s="2"/>
      <c r="D29" s="2"/>
      <c r="E29" s="2"/>
      <c r="F29" s="2"/>
      <c r="G29" s="52"/>
      <c r="H29" s="3"/>
      <c r="I29" s="3"/>
    </row>
    <row r="30" spans="1:9" ht="15">
      <c r="A30" s="3"/>
      <c r="B30" s="23"/>
      <c r="C30" s="2"/>
      <c r="D30" s="2"/>
      <c r="E30" s="2"/>
      <c r="F30" s="2"/>
      <c r="G30" s="52"/>
      <c r="H30" s="3"/>
      <c r="I30" s="3"/>
    </row>
    <row r="31" spans="1:9" ht="15">
      <c r="A31" s="3"/>
      <c r="B31" s="23"/>
      <c r="C31" s="2"/>
      <c r="D31" s="2"/>
      <c r="E31" s="2"/>
      <c r="F31" s="2"/>
      <c r="G31" s="52"/>
      <c r="H31" s="3"/>
      <c r="I31" s="3"/>
    </row>
    <row r="32" spans="1:5" ht="18.75">
      <c r="A32" s="38" t="s">
        <v>50</v>
      </c>
      <c r="B32" s="36"/>
      <c r="C32" s="36"/>
      <c r="D32" s="36"/>
      <c r="E32" s="37"/>
    </row>
    <row r="35" spans="1:3" ht="15">
      <c r="A35" s="40" t="s">
        <v>49</v>
      </c>
      <c r="B35" s="39"/>
      <c r="C35" s="39"/>
    </row>
  </sheetData>
  <sheetProtection password="CA6F" sheet="1"/>
  <printOptions/>
  <pageMargins left="0.75" right="0.75" top="1" bottom="0.9" header="0.4921259845" footer="0.492125984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tabSelected="1" zoomScalePageLayoutView="0" workbookViewId="0" topLeftCell="A1">
      <selection activeCell="A60" sqref="A60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41" t="s">
        <v>35</v>
      </c>
      <c r="B1" s="42" t="s">
        <v>34</v>
      </c>
      <c r="C1" s="53" t="str">
        <f>+Vstup!I1</f>
        <v>ZKO Ostrava - Třebovice</v>
      </c>
      <c r="D1" s="43"/>
      <c r="E1" s="43"/>
      <c r="F1" s="43"/>
      <c r="G1" s="43"/>
      <c r="H1" s="43"/>
      <c r="I1" s="4"/>
    </row>
    <row r="2" spans="1:9" ht="18">
      <c r="A2" s="63" t="s">
        <v>48</v>
      </c>
      <c r="B2" s="54" t="s">
        <v>34</v>
      </c>
      <c r="C2" s="55" t="str">
        <f>+Vstup!I2</f>
        <v>Třebovický závod obedience</v>
      </c>
      <c r="D2" s="3"/>
      <c r="E2" s="3"/>
      <c r="F2" s="3"/>
      <c r="G2" s="3"/>
      <c r="H2" s="3"/>
      <c r="I2" s="44"/>
    </row>
    <row r="3" spans="1:9" ht="18">
      <c r="A3" s="63" t="s">
        <v>44</v>
      </c>
      <c r="B3" s="54" t="s">
        <v>34</v>
      </c>
      <c r="C3" s="56">
        <f>+Vstup!I3</f>
        <v>40047</v>
      </c>
      <c r="D3" s="3"/>
      <c r="E3" s="3"/>
      <c r="F3" s="3"/>
      <c r="G3" s="3"/>
      <c r="H3" s="3"/>
      <c r="I3" s="44"/>
    </row>
    <row r="4" spans="1:9" ht="18">
      <c r="A4" s="64"/>
      <c r="B4" s="54" t="s">
        <v>34</v>
      </c>
      <c r="C4" s="57"/>
      <c r="D4" s="3"/>
      <c r="E4" s="3"/>
      <c r="F4" s="3"/>
      <c r="G4" s="3"/>
      <c r="H4" s="3"/>
      <c r="I4" s="44"/>
    </row>
    <row r="5" spans="1:9" ht="18">
      <c r="A5" s="63" t="s">
        <v>36</v>
      </c>
      <c r="B5" s="54" t="s">
        <v>34</v>
      </c>
      <c r="C5" s="58" t="str">
        <f>+Vstup!B6</f>
        <v>Schreiber Josef</v>
      </c>
      <c r="D5" s="3"/>
      <c r="E5" s="3"/>
      <c r="F5" s="3"/>
      <c r="G5" s="3"/>
      <c r="H5" s="3"/>
      <c r="I5" s="44"/>
    </row>
    <row r="6" spans="1:9" ht="18">
      <c r="A6" s="63" t="s">
        <v>17</v>
      </c>
      <c r="B6" s="54" t="s">
        <v>34</v>
      </c>
      <c r="C6" s="58" t="str">
        <f>+Vstup!C6</f>
        <v>Asuntha the Queen Legosha</v>
      </c>
      <c r="D6" s="3"/>
      <c r="E6" s="3"/>
      <c r="F6" s="3"/>
      <c r="G6" s="3"/>
      <c r="H6" s="3"/>
      <c r="I6" s="44"/>
    </row>
    <row r="7" spans="1:9" ht="18">
      <c r="A7" s="63" t="s">
        <v>18</v>
      </c>
      <c r="B7" s="54" t="s">
        <v>34</v>
      </c>
      <c r="C7" s="58" t="str">
        <f>+Vstup!D6</f>
        <v>stafordšírský bulteriér</v>
      </c>
      <c r="D7" s="3"/>
      <c r="E7" s="3"/>
      <c r="F7" s="3"/>
      <c r="G7" s="3"/>
      <c r="H7" s="3"/>
      <c r="I7" s="44"/>
    </row>
    <row r="8" spans="1:9" ht="18">
      <c r="A8" s="63" t="s">
        <v>19</v>
      </c>
      <c r="B8" s="54" t="s">
        <v>34</v>
      </c>
      <c r="C8" s="58" t="str">
        <f>+Vstup!E6</f>
        <v>OB-Z</v>
      </c>
      <c r="D8" s="3"/>
      <c r="E8" s="3"/>
      <c r="F8" s="3"/>
      <c r="G8" s="3"/>
      <c r="H8" s="3"/>
      <c r="I8" s="44"/>
    </row>
    <row r="9" spans="1:9" ht="16.5" thickBot="1">
      <c r="A9" s="63"/>
      <c r="B9" s="59"/>
      <c r="C9" s="57"/>
      <c r="D9" s="3"/>
      <c r="E9" s="3"/>
      <c r="F9" s="3"/>
      <c r="G9" s="51"/>
      <c r="H9" s="3"/>
      <c r="I9" s="44"/>
    </row>
    <row r="10" spans="1:9" ht="18.75" thickTop="1">
      <c r="A10" s="63" t="s">
        <v>37</v>
      </c>
      <c r="B10" s="54" t="s">
        <v>34</v>
      </c>
      <c r="C10" s="56" t="str">
        <f>+Vstup!I4</f>
        <v>Eva Čapníková</v>
      </c>
      <c r="D10" s="3"/>
      <c r="E10" s="27" t="s">
        <v>46</v>
      </c>
      <c r="F10" s="25"/>
      <c r="G10" s="26"/>
      <c r="H10" s="3"/>
      <c r="I10" s="44"/>
    </row>
    <row r="11" spans="1:9" ht="18">
      <c r="A11" s="63" t="s">
        <v>38</v>
      </c>
      <c r="B11" s="54" t="s">
        <v>34</v>
      </c>
      <c r="C11" s="29" t="str">
        <f>+Vstup!I5</f>
        <v> </v>
      </c>
      <c r="D11" s="3"/>
      <c r="E11" s="19" t="s">
        <v>13</v>
      </c>
      <c r="F11" s="21"/>
      <c r="G11" s="20" t="s">
        <v>30</v>
      </c>
      <c r="H11" s="3"/>
      <c r="I11" s="44"/>
    </row>
    <row r="12" spans="1:9" ht="18">
      <c r="A12" s="63" t="s">
        <v>39</v>
      </c>
      <c r="B12" s="54" t="s">
        <v>34</v>
      </c>
      <c r="C12" s="29" t="str">
        <f>+Vstup!I6</f>
        <v>Marta Fuglevičová</v>
      </c>
      <c r="D12" s="3"/>
      <c r="E12" s="19" t="s">
        <v>14</v>
      </c>
      <c r="F12" s="21"/>
      <c r="G12" s="20" t="s">
        <v>31</v>
      </c>
      <c r="H12" s="3"/>
      <c r="I12" s="44"/>
    </row>
    <row r="13" spans="1:9" ht="18.75" thickBot="1">
      <c r="A13" s="63" t="s">
        <v>40</v>
      </c>
      <c r="B13" s="54" t="s">
        <v>34</v>
      </c>
      <c r="C13" s="29" t="str">
        <f>+Vstup!I7</f>
        <v> </v>
      </c>
      <c r="D13" s="3"/>
      <c r="E13" s="19" t="s">
        <v>15</v>
      </c>
      <c r="F13" s="21"/>
      <c r="G13" s="30" t="s">
        <v>32</v>
      </c>
      <c r="H13" s="3"/>
      <c r="I13" s="44"/>
    </row>
    <row r="14" spans="1:9" ht="20.25" customHeight="1" thickBot="1" thickTop="1">
      <c r="A14" s="45"/>
      <c r="B14" s="28"/>
      <c r="C14" s="29"/>
      <c r="D14" s="32">
        <f>+G26</f>
        <v>244</v>
      </c>
      <c r="E14" s="33" t="s">
        <v>47</v>
      </c>
      <c r="F14" s="34"/>
      <c r="G14" s="35" t="str">
        <f>IF(G26&gt;256.6,"Výborný",IF(G26&gt;224.6,"Velmi dobrý",IF(G26&gt;192,"Dobrý",IF(G26&gt;0,"Nehodnocen"))))</f>
        <v>Velmi dobrý</v>
      </c>
      <c r="H14" s="3"/>
      <c r="I14" s="44"/>
    </row>
    <row r="15" spans="1:9" ht="30" thickBot="1" thickTop="1">
      <c r="A15" s="46"/>
      <c r="B15" s="14" t="s">
        <v>0</v>
      </c>
      <c r="C15" s="15" t="s">
        <v>1</v>
      </c>
      <c r="D15" s="18" t="s">
        <v>43</v>
      </c>
      <c r="E15" s="16" t="s">
        <v>37</v>
      </c>
      <c r="F15" s="17" t="s">
        <v>33</v>
      </c>
      <c r="G15" s="65" t="s">
        <v>2</v>
      </c>
      <c r="H15" s="3"/>
      <c r="I15" s="44"/>
    </row>
    <row r="16" spans="1:9" ht="14.25" customHeight="1">
      <c r="A16" s="46"/>
      <c r="B16" s="8">
        <v>1</v>
      </c>
      <c r="C16" s="9" t="s">
        <v>3</v>
      </c>
      <c r="D16" s="61">
        <v>0</v>
      </c>
      <c r="E16" s="31">
        <v>9.5</v>
      </c>
      <c r="F16" s="6">
        <v>3</v>
      </c>
      <c r="G16" s="66">
        <f>(H16*F16)</f>
        <v>28.5</v>
      </c>
      <c r="H16" s="47">
        <f>IF(D16=0,E16*2,D16+E16)/2</f>
        <v>9.5</v>
      </c>
      <c r="I16" s="44"/>
    </row>
    <row r="17" spans="1:9" ht="14.25" customHeight="1">
      <c r="A17" s="46"/>
      <c r="B17" s="10">
        <v>2</v>
      </c>
      <c r="C17" s="11" t="s">
        <v>4</v>
      </c>
      <c r="D17" s="60">
        <v>0</v>
      </c>
      <c r="E17" s="31">
        <v>8.5</v>
      </c>
      <c r="F17" s="1">
        <v>2</v>
      </c>
      <c r="G17" s="66">
        <f aca="true" t="shared" si="0" ref="G17:G25">(H17*F17)</f>
        <v>17</v>
      </c>
      <c r="H17" s="47">
        <f aca="true" t="shared" si="1" ref="H17:H25">IF(D17=0,E17*2,D17+E17)/2</f>
        <v>8.5</v>
      </c>
      <c r="I17" s="44"/>
    </row>
    <row r="18" spans="1:9" ht="14.25" customHeight="1">
      <c r="A18" s="46"/>
      <c r="B18" s="10">
        <v>3</v>
      </c>
      <c r="C18" s="11" t="s">
        <v>5</v>
      </c>
      <c r="D18" s="60">
        <v>0</v>
      </c>
      <c r="E18" s="31">
        <v>7.5</v>
      </c>
      <c r="F18" s="1">
        <v>3</v>
      </c>
      <c r="G18" s="66">
        <f t="shared" si="0"/>
        <v>22.5</v>
      </c>
      <c r="H18" s="47">
        <f t="shared" si="1"/>
        <v>7.5</v>
      </c>
      <c r="I18" s="44"/>
    </row>
    <row r="19" spans="1:9" ht="14.25" customHeight="1">
      <c r="A19" s="46"/>
      <c r="B19" s="10">
        <v>4</v>
      </c>
      <c r="C19" s="11" t="s">
        <v>6</v>
      </c>
      <c r="D19" s="60">
        <v>0</v>
      </c>
      <c r="E19" s="31">
        <v>8</v>
      </c>
      <c r="F19" s="1">
        <v>3</v>
      </c>
      <c r="G19" s="66">
        <f t="shared" si="0"/>
        <v>24</v>
      </c>
      <c r="H19" s="47">
        <f t="shared" si="1"/>
        <v>8</v>
      </c>
      <c r="I19" s="44"/>
    </row>
    <row r="20" spans="1:9" ht="14.25" customHeight="1">
      <c r="A20" s="46"/>
      <c r="B20" s="10">
        <v>5</v>
      </c>
      <c r="C20" s="11" t="s">
        <v>7</v>
      </c>
      <c r="D20" s="60">
        <v>0</v>
      </c>
      <c r="E20" s="31">
        <v>9</v>
      </c>
      <c r="F20" s="1">
        <v>4</v>
      </c>
      <c r="G20" s="66">
        <f t="shared" si="0"/>
        <v>36</v>
      </c>
      <c r="H20" s="47">
        <f t="shared" si="1"/>
        <v>9</v>
      </c>
      <c r="I20" s="44"/>
    </row>
    <row r="21" spans="1:9" ht="14.25" customHeight="1">
      <c r="A21" s="46"/>
      <c r="B21" s="10">
        <v>6</v>
      </c>
      <c r="C21" s="11" t="s">
        <v>8</v>
      </c>
      <c r="D21" s="60">
        <v>0</v>
      </c>
      <c r="E21" s="31">
        <v>9.5</v>
      </c>
      <c r="F21" s="1">
        <v>4</v>
      </c>
      <c r="G21" s="66">
        <f t="shared" si="0"/>
        <v>38</v>
      </c>
      <c r="H21" s="47">
        <f t="shared" si="1"/>
        <v>9.5</v>
      </c>
      <c r="I21" s="44"/>
    </row>
    <row r="22" spans="1:9" ht="14.25" customHeight="1">
      <c r="A22" s="46"/>
      <c r="B22" s="10">
        <v>7</v>
      </c>
      <c r="C22" s="11" t="s">
        <v>9</v>
      </c>
      <c r="D22" s="60">
        <v>0</v>
      </c>
      <c r="E22" s="31">
        <v>8.5</v>
      </c>
      <c r="F22" s="1">
        <v>3</v>
      </c>
      <c r="G22" s="66">
        <f t="shared" si="0"/>
        <v>25.5</v>
      </c>
      <c r="H22" s="47">
        <f t="shared" si="1"/>
        <v>8.5</v>
      </c>
      <c r="I22" s="44"/>
    </row>
    <row r="23" spans="1:9" ht="14.25" customHeight="1">
      <c r="A23" s="46"/>
      <c r="B23" s="10">
        <v>8</v>
      </c>
      <c r="C23" s="11" t="s">
        <v>10</v>
      </c>
      <c r="D23" s="60">
        <v>0</v>
      </c>
      <c r="E23" s="31">
        <v>9</v>
      </c>
      <c r="F23" s="1">
        <v>3</v>
      </c>
      <c r="G23" s="66">
        <f t="shared" si="0"/>
        <v>27</v>
      </c>
      <c r="H23" s="47">
        <f t="shared" si="1"/>
        <v>9</v>
      </c>
      <c r="I23" s="44"/>
    </row>
    <row r="24" spans="1:9" ht="14.25" customHeight="1">
      <c r="A24" s="46"/>
      <c r="B24" s="10">
        <v>9</v>
      </c>
      <c r="C24" s="11" t="s">
        <v>11</v>
      </c>
      <c r="D24" s="60">
        <v>0</v>
      </c>
      <c r="E24" s="31">
        <v>8.5</v>
      </c>
      <c r="F24" s="1">
        <v>3</v>
      </c>
      <c r="G24" s="66">
        <f t="shared" si="0"/>
        <v>25.5</v>
      </c>
      <c r="H24" s="47">
        <f t="shared" si="1"/>
        <v>8.5</v>
      </c>
      <c r="I24" s="44"/>
    </row>
    <row r="25" spans="1:9" ht="14.25" customHeight="1" thickBot="1">
      <c r="A25" s="46"/>
      <c r="B25" s="12">
        <v>10</v>
      </c>
      <c r="C25" s="13" t="s">
        <v>12</v>
      </c>
      <c r="D25" s="62">
        <v>0</v>
      </c>
      <c r="E25" s="31">
        <v>0</v>
      </c>
      <c r="F25" s="7">
        <v>4</v>
      </c>
      <c r="G25" s="66">
        <f t="shared" si="0"/>
        <v>0</v>
      </c>
      <c r="H25" s="47">
        <f t="shared" si="1"/>
        <v>0</v>
      </c>
      <c r="I25" s="44"/>
    </row>
    <row r="26" spans="1:9" ht="21" thickBot="1" thickTop="1">
      <c r="A26" s="48"/>
      <c r="B26" s="22"/>
      <c r="C26" s="24" t="s">
        <v>45</v>
      </c>
      <c r="D26" s="24"/>
      <c r="E26" s="24"/>
      <c r="F26" s="24"/>
      <c r="G26" s="67">
        <f>SUM(G16:G25)</f>
        <v>244</v>
      </c>
      <c r="H26" s="51"/>
      <c r="I26" s="44"/>
    </row>
    <row r="27" spans="1:9" ht="16.5" thickBot="1" thickTop="1">
      <c r="A27" s="48"/>
      <c r="B27" s="49"/>
      <c r="C27" s="50"/>
      <c r="D27" s="50"/>
      <c r="E27" s="50"/>
      <c r="F27" s="50"/>
      <c r="G27" s="68"/>
      <c r="H27" s="51"/>
      <c r="I27" s="5"/>
    </row>
    <row r="28" spans="1:9" ht="15.75" thickTop="1">
      <c r="A28" s="3"/>
      <c r="B28" s="23"/>
      <c r="C28" s="2"/>
      <c r="D28" s="2"/>
      <c r="E28" s="2"/>
      <c r="F28" s="2"/>
      <c r="G28" s="52"/>
      <c r="H28" s="3"/>
      <c r="I28" s="3"/>
    </row>
    <row r="29" spans="1:9" ht="15">
      <c r="A29" s="3"/>
      <c r="B29" s="23"/>
      <c r="C29" s="2"/>
      <c r="D29" s="2"/>
      <c r="E29" s="2"/>
      <c r="F29" s="2"/>
      <c r="G29" s="52"/>
      <c r="H29" s="3"/>
      <c r="I29" s="3"/>
    </row>
    <row r="30" spans="1:9" ht="15">
      <c r="A30" s="3"/>
      <c r="B30" s="23"/>
      <c r="C30" s="2"/>
      <c r="D30" s="2"/>
      <c r="E30" s="2"/>
      <c r="F30" s="2"/>
      <c r="G30" s="52"/>
      <c r="H30" s="3"/>
      <c r="I30" s="3"/>
    </row>
    <row r="31" spans="1:9" ht="15">
      <c r="A31" s="3"/>
      <c r="B31" s="23"/>
      <c r="C31" s="2"/>
      <c r="D31" s="2"/>
      <c r="E31" s="2"/>
      <c r="F31" s="2"/>
      <c r="G31" s="52"/>
      <c r="H31" s="3"/>
      <c r="I31" s="3"/>
    </row>
    <row r="32" spans="1:5" ht="18.75">
      <c r="A32" s="38" t="s">
        <v>50</v>
      </c>
      <c r="B32" s="36"/>
      <c r="C32" s="36"/>
      <c r="D32" s="36"/>
      <c r="E32" s="37"/>
    </row>
    <row r="35" spans="1:3" ht="15">
      <c r="A35" s="40" t="s">
        <v>49</v>
      </c>
      <c r="B35" s="39"/>
      <c r="C35" s="39"/>
    </row>
  </sheetData>
  <sheetProtection password="CA6F" sheet="1"/>
  <printOptions/>
  <pageMargins left="0.75" right="0.75" top="1" bottom="0.8" header="0.4921259845" footer="0.4921259845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J25" sqref="J25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41" t="s">
        <v>35</v>
      </c>
      <c r="B1" s="42" t="s">
        <v>34</v>
      </c>
      <c r="C1" s="53" t="str">
        <f>+Vstup!I1</f>
        <v>ZKO Ostrava - Třebovice</v>
      </c>
      <c r="D1" s="43"/>
      <c r="E1" s="43"/>
      <c r="F1" s="43"/>
      <c r="G1" s="43"/>
      <c r="H1" s="43"/>
      <c r="I1" s="4"/>
    </row>
    <row r="2" spans="1:9" ht="18">
      <c r="A2" s="63" t="s">
        <v>48</v>
      </c>
      <c r="B2" s="54" t="s">
        <v>34</v>
      </c>
      <c r="C2" s="55" t="str">
        <f>+Vstup!I2</f>
        <v>Třebovický závod obedience</v>
      </c>
      <c r="D2" s="3"/>
      <c r="E2" s="3"/>
      <c r="F2" s="3"/>
      <c r="G2" s="3"/>
      <c r="H2" s="3"/>
      <c r="I2" s="44"/>
    </row>
    <row r="3" spans="1:9" ht="18">
      <c r="A3" s="63" t="s">
        <v>44</v>
      </c>
      <c r="B3" s="54" t="s">
        <v>34</v>
      </c>
      <c r="C3" s="56">
        <f>+Vstup!I3</f>
        <v>40047</v>
      </c>
      <c r="D3" s="3"/>
      <c r="E3" s="3"/>
      <c r="F3" s="3"/>
      <c r="G3" s="3"/>
      <c r="H3" s="3"/>
      <c r="I3" s="44"/>
    </row>
    <row r="4" spans="1:9" ht="18">
      <c r="A4" s="64"/>
      <c r="B4" s="54" t="s">
        <v>34</v>
      </c>
      <c r="C4" s="57"/>
      <c r="D4" s="3"/>
      <c r="E4" s="3"/>
      <c r="F4" s="3"/>
      <c r="G4" s="3"/>
      <c r="H4" s="3"/>
      <c r="I4" s="44"/>
    </row>
    <row r="5" spans="1:9" ht="18">
      <c r="A5" s="63" t="s">
        <v>36</v>
      </c>
      <c r="B5" s="54" t="s">
        <v>34</v>
      </c>
      <c r="C5" s="58" t="str">
        <f>+Vstup!B7</f>
        <v>Polášková Johana</v>
      </c>
      <c r="D5" s="3"/>
      <c r="E5" s="3"/>
      <c r="F5" s="3"/>
      <c r="G5" s="3"/>
      <c r="H5" s="3"/>
      <c r="I5" s="44"/>
    </row>
    <row r="6" spans="1:9" ht="18">
      <c r="A6" s="63" t="s">
        <v>17</v>
      </c>
      <c r="B6" s="54" t="s">
        <v>34</v>
      </c>
      <c r="C6" s="58" t="str">
        <f>+Vstup!C7</f>
        <v>Sheena</v>
      </c>
      <c r="D6" s="3"/>
      <c r="E6" s="3"/>
      <c r="F6" s="3"/>
      <c r="G6" s="3"/>
      <c r="H6" s="3"/>
      <c r="I6" s="44"/>
    </row>
    <row r="7" spans="1:9" ht="18">
      <c r="A7" s="63" t="s">
        <v>18</v>
      </c>
      <c r="B7" s="54" t="s">
        <v>34</v>
      </c>
      <c r="C7" s="58" t="str">
        <f>+Vstup!D7</f>
        <v>australský ovčák</v>
      </c>
      <c r="D7" s="3"/>
      <c r="E7" s="3"/>
      <c r="F7" s="3"/>
      <c r="G7" s="3"/>
      <c r="H7" s="3"/>
      <c r="I7" s="44"/>
    </row>
    <row r="8" spans="1:9" ht="18">
      <c r="A8" s="63" t="s">
        <v>19</v>
      </c>
      <c r="B8" s="54" t="s">
        <v>34</v>
      </c>
      <c r="C8" s="58" t="str">
        <f>+Vstup!E7</f>
        <v>OB-Z</v>
      </c>
      <c r="D8" s="3"/>
      <c r="E8" s="3"/>
      <c r="F8" s="3"/>
      <c r="G8" s="3"/>
      <c r="H8" s="3"/>
      <c r="I8" s="44"/>
    </row>
    <row r="9" spans="1:9" ht="16.5" thickBot="1">
      <c r="A9" s="63"/>
      <c r="B9" s="59"/>
      <c r="C9" s="57"/>
      <c r="D9" s="3"/>
      <c r="E9" s="3"/>
      <c r="F9" s="3"/>
      <c r="G9" s="51"/>
      <c r="H9" s="3"/>
      <c r="I9" s="44"/>
    </row>
    <row r="10" spans="1:9" ht="18.75" thickTop="1">
      <c r="A10" s="63" t="s">
        <v>37</v>
      </c>
      <c r="B10" s="54" t="s">
        <v>34</v>
      </c>
      <c r="C10" s="56" t="str">
        <f>+Vstup!I4</f>
        <v>Eva Čapníková</v>
      </c>
      <c r="D10" s="3"/>
      <c r="E10" s="27" t="s">
        <v>46</v>
      </c>
      <c r="F10" s="25"/>
      <c r="G10" s="26"/>
      <c r="H10" s="3"/>
      <c r="I10" s="44"/>
    </row>
    <row r="11" spans="1:9" ht="18">
      <c r="A11" s="63" t="s">
        <v>38</v>
      </c>
      <c r="B11" s="54" t="s">
        <v>34</v>
      </c>
      <c r="C11" s="29" t="str">
        <f>+Vstup!I5</f>
        <v> </v>
      </c>
      <c r="D11" s="3"/>
      <c r="E11" s="19" t="s">
        <v>13</v>
      </c>
      <c r="F11" s="21"/>
      <c r="G11" s="20" t="s">
        <v>30</v>
      </c>
      <c r="H11" s="3"/>
      <c r="I11" s="44"/>
    </row>
    <row r="12" spans="1:9" ht="18">
      <c r="A12" s="63" t="s">
        <v>39</v>
      </c>
      <c r="B12" s="54" t="s">
        <v>34</v>
      </c>
      <c r="C12" s="29" t="str">
        <f>+Vstup!I6</f>
        <v>Marta Fuglevičová</v>
      </c>
      <c r="D12" s="3"/>
      <c r="E12" s="19" t="s">
        <v>14</v>
      </c>
      <c r="F12" s="21"/>
      <c r="G12" s="20" t="s">
        <v>31</v>
      </c>
      <c r="H12" s="3"/>
      <c r="I12" s="44"/>
    </row>
    <row r="13" spans="1:9" ht="18.75" thickBot="1">
      <c r="A13" s="63" t="s">
        <v>40</v>
      </c>
      <c r="B13" s="54" t="s">
        <v>34</v>
      </c>
      <c r="C13" s="29" t="str">
        <f>+Vstup!I7</f>
        <v> </v>
      </c>
      <c r="D13" s="3"/>
      <c r="E13" s="19" t="s">
        <v>15</v>
      </c>
      <c r="F13" s="21"/>
      <c r="G13" s="30" t="s">
        <v>32</v>
      </c>
      <c r="H13" s="3"/>
      <c r="I13" s="44"/>
    </row>
    <row r="14" spans="1:9" ht="20.25" customHeight="1" thickBot="1" thickTop="1">
      <c r="A14" s="45"/>
      <c r="B14" s="28"/>
      <c r="C14" s="29"/>
      <c r="D14" s="32">
        <f>+G26</f>
        <v>108</v>
      </c>
      <c r="E14" s="33" t="s">
        <v>47</v>
      </c>
      <c r="F14" s="34"/>
      <c r="G14" s="35" t="str">
        <f>IF(G26&gt;256.6,"Výborný",IF(G26&gt;224.6,"Velmi dobrý",IF(G26&gt;192,"Dobrý",IF(G26&gt;0,"Nehodnocen"))))</f>
        <v>Nehodnocen</v>
      </c>
      <c r="H14" s="3"/>
      <c r="I14" s="44"/>
    </row>
    <row r="15" spans="1:9" ht="30" thickBot="1" thickTop="1">
      <c r="A15" s="46"/>
      <c r="B15" s="14" t="s">
        <v>0</v>
      </c>
      <c r="C15" s="15" t="s">
        <v>1</v>
      </c>
      <c r="D15" s="18" t="s">
        <v>43</v>
      </c>
      <c r="E15" s="16" t="s">
        <v>37</v>
      </c>
      <c r="F15" s="17" t="s">
        <v>33</v>
      </c>
      <c r="G15" s="65" t="s">
        <v>2</v>
      </c>
      <c r="H15" s="3"/>
      <c r="I15" s="44"/>
    </row>
    <row r="16" spans="1:9" ht="14.25" customHeight="1">
      <c r="A16" s="46"/>
      <c r="B16" s="8">
        <v>1</v>
      </c>
      <c r="C16" s="9" t="s">
        <v>3</v>
      </c>
      <c r="D16" s="61">
        <v>0</v>
      </c>
      <c r="E16" s="31">
        <v>9</v>
      </c>
      <c r="F16" s="6">
        <v>3</v>
      </c>
      <c r="G16" s="66">
        <f>(H16*F16)</f>
        <v>27</v>
      </c>
      <c r="H16" s="47">
        <f>IF(D16=0,E16*2,D16+E16)/2</f>
        <v>9</v>
      </c>
      <c r="I16" s="44"/>
    </row>
    <row r="17" spans="1:9" ht="14.25" customHeight="1">
      <c r="A17" s="46"/>
      <c r="B17" s="10">
        <v>2</v>
      </c>
      <c r="C17" s="11" t="s">
        <v>4</v>
      </c>
      <c r="D17" s="60">
        <v>0</v>
      </c>
      <c r="E17" s="31">
        <v>0</v>
      </c>
      <c r="F17" s="1">
        <v>2</v>
      </c>
      <c r="G17" s="66">
        <f aca="true" t="shared" si="0" ref="G17:G25">(H17*F17)</f>
        <v>0</v>
      </c>
      <c r="H17" s="47">
        <f aca="true" t="shared" si="1" ref="H17:H25">IF(D17=0,E17*2,D17+E17)/2</f>
        <v>0</v>
      </c>
      <c r="I17" s="44"/>
    </row>
    <row r="18" spans="1:9" ht="14.25" customHeight="1">
      <c r="A18" s="46"/>
      <c r="B18" s="10">
        <v>3</v>
      </c>
      <c r="C18" s="11" t="s">
        <v>5</v>
      </c>
      <c r="D18" s="60">
        <v>0</v>
      </c>
      <c r="E18" s="31">
        <v>10</v>
      </c>
      <c r="F18" s="1">
        <v>3</v>
      </c>
      <c r="G18" s="66">
        <f t="shared" si="0"/>
        <v>30</v>
      </c>
      <c r="H18" s="47">
        <f t="shared" si="1"/>
        <v>10</v>
      </c>
      <c r="I18" s="44"/>
    </row>
    <row r="19" spans="1:9" ht="14.25" customHeight="1">
      <c r="A19" s="46"/>
      <c r="B19" s="10">
        <v>4</v>
      </c>
      <c r="C19" s="11" t="s">
        <v>6</v>
      </c>
      <c r="D19" s="60">
        <v>0</v>
      </c>
      <c r="E19" s="31">
        <v>0</v>
      </c>
      <c r="F19" s="1">
        <v>3</v>
      </c>
      <c r="G19" s="66">
        <f t="shared" si="0"/>
        <v>0</v>
      </c>
      <c r="H19" s="47">
        <f t="shared" si="1"/>
        <v>0</v>
      </c>
      <c r="I19" s="44"/>
    </row>
    <row r="20" spans="1:9" ht="14.25" customHeight="1">
      <c r="A20" s="46"/>
      <c r="B20" s="10">
        <v>5</v>
      </c>
      <c r="C20" s="11" t="s">
        <v>7</v>
      </c>
      <c r="D20" s="60">
        <v>0</v>
      </c>
      <c r="E20" s="31">
        <v>0</v>
      </c>
      <c r="F20" s="1">
        <v>4</v>
      </c>
      <c r="G20" s="66">
        <f t="shared" si="0"/>
        <v>0</v>
      </c>
      <c r="H20" s="47">
        <f t="shared" si="1"/>
        <v>0</v>
      </c>
      <c r="I20" s="44"/>
    </row>
    <row r="21" spans="1:9" ht="14.25" customHeight="1">
      <c r="A21" s="46"/>
      <c r="B21" s="10">
        <v>6</v>
      </c>
      <c r="C21" s="11" t="s">
        <v>8</v>
      </c>
      <c r="D21" s="60">
        <v>0</v>
      </c>
      <c r="E21" s="31">
        <v>0</v>
      </c>
      <c r="F21" s="1">
        <v>4</v>
      </c>
      <c r="G21" s="66">
        <f t="shared" si="0"/>
        <v>0</v>
      </c>
      <c r="H21" s="47">
        <f t="shared" si="1"/>
        <v>0</v>
      </c>
      <c r="I21" s="44"/>
    </row>
    <row r="22" spans="1:9" ht="14.25" customHeight="1">
      <c r="A22" s="46"/>
      <c r="B22" s="10">
        <v>7</v>
      </c>
      <c r="C22" s="11" t="s">
        <v>9</v>
      </c>
      <c r="D22" s="60">
        <v>0</v>
      </c>
      <c r="E22" s="31">
        <v>9.5</v>
      </c>
      <c r="F22" s="1">
        <v>3</v>
      </c>
      <c r="G22" s="66">
        <f t="shared" si="0"/>
        <v>28.5</v>
      </c>
      <c r="H22" s="47">
        <f t="shared" si="1"/>
        <v>9.5</v>
      </c>
      <c r="I22" s="44"/>
    </row>
    <row r="23" spans="1:9" ht="14.25" customHeight="1">
      <c r="A23" s="46"/>
      <c r="B23" s="10">
        <v>8</v>
      </c>
      <c r="C23" s="11" t="s">
        <v>10</v>
      </c>
      <c r="D23" s="60">
        <v>0</v>
      </c>
      <c r="E23" s="31">
        <v>7.5</v>
      </c>
      <c r="F23" s="1">
        <v>3</v>
      </c>
      <c r="G23" s="66">
        <f t="shared" si="0"/>
        <v>22.5</v>
      </c>
      <c r="H23" s="47">
        <f t="shared" si="1"/>
        <v>7.5</v>
      </c>
      <c r="I23" s="44"/>
    </row>
    <row r="24" spans="1:9" ht="14.25" customHeight="1">
      <c r="A24" s="46"/>
      <c r="B24" s="10">
        <v>9</v>
      </c>
      <c r="C24" s="11" t="s">
        <v>11</v>
      </c>
      <c r="D24" s="60">
        <v>0</v>
      </c>
      <c r="E24" s="31">
        <v>0</v>
      </c>
      <c r="F24" s="1">
        <v>3</v>
      </c>
      <c r="G24" s="66">
        <f t="shared" si="0"/>
        <v>0</v>
      </c>
      <c r="H24" s="47">
        <f t="shared" si="1"/>
        <v>0</v>
      </c>
      <c r="I24" s="44"/>
    </row>
    <row r="25" spans="1:9" ht="14.25" customHeight="1" thickBot="1">
      <c r="A25" s="46"/>
      <c r="B25" s="12">
        <v>10</v>
      </c>
      <c r="C25" s="13" t="s">
        <v>12</v>
      </c>
      <c r="D25" s="62">
        <v>0</v>
      </c>
      <c r="E25" s="31">
        <v>0</v>
      </c>
      <c r="F25" s="7">
        <v>4</v>
      </c>
      <c r="G25" s="66">
        <f t="shared" si="0"/>
        <v>0</v>
      </c>
      <c r="H25" s="47">
        <f t="shared" si="1"/>
        <v>0</v>
      </c>
      <c r="I25" s="44"/>
    </row>
    <row r="26" spans="1:9" ht="21" thickBot="1" thickTop="1">
      <c r="A26" s="48"/>
      <c r="B26" s="22"/>
      <c r="C26" s="24" t="s">
        <v>45</v>
      </c>
      <c r="D26" s="24"/>
      <c r="E26" s="24"/>
      <c r="F26" s="24"/>
      <c r="G26" s="67">
        <f>SUM(G16:G25)</f>
        <v>108</v>
      </c>
      <c r="H26" s="51"/>
      <c r="I26" s="44"/>
    </row>
    <row r="27" spans="1:9" ht="16.5" thickBot="1" thickTop="1">
      <c r="A27" s="48"/>
      <c r="B27" s="49"/>
      <c r="C27" s="50"/>
      <c r="D27" s="50"/>
      <c r="E27" s="50"/>
      <c r="F27" s="50"/>
      <c r="G27" s="68"/>
      <c r="H27" s="51"/>
      <c r="I27" s="5"/>
    </row>
    <row r="28" spans="1:9" ht="15.75" thickTop="1">
      <c r="A28" s="3"/>
      <c r="B28" s="23"/>
      <c r="C28" s="2"/>
      <c r="D28" s="2"/>
      <c r="E28" s="2"/>
      <c r="F28" s="2"/>
      <c r="G28" s="52"/>
      <c r="H28" s="3"/>
      <c r="I28" s="3"/>
    </row>
    <row r="29" spans="1:9" ht="15">
      <c r="A29" s="3"/>
      <c r="B29" s="23"/>
      <c r="C29" s="2"/>
      <c r="D29" s="2"/>
      <c r="E29" s="2"/>
      <c r="F29" s="2"/>
      <c r="G29" s="52"/>
      <c r="H29" s="3"/>
      <c r="I29" s="3"/>
    </row>
    <row r="30" spans="1:9" ht="15">
      <c r="A30" s="3"/>
      <c r="B30" s="23"/>
      <c r="C30" s="2"/>
      <c r="D30" s="2"/>
      <c r="E30" s="2"/>
      <c r="F30" s="2"/>
      <c r="G30" s="52"/>
      <c r="H30" s="3"/>
      <c r="I30" s="3"/>
    </row>
    <row r="31" spans="1:9" ht="15">
      <c r="A31" s="3"/>
      <c r="B31" s="23"/>
      <c r="C31" s="2"/>
      <c r="D31" s="2"/>
      <c r="E31" s="2"/>
      <c r="F31" s="2"/>
      <c r="G31" s="52"/>
      <c r="H31" s="3"/>
      <c r="I31" s="3"/>
    </row>
    <row r="32" spans="1:5" ht="18.75">
      <c r="A32" s="38" t="s">
        <v>50</v>
      </c>
      <c r="B32" s="36"/>
      <c r="C32" s="36"/>
      <c r="D32" s="36"/>
      <c r="E32" s="37"/>
    </row>
    <row r="35" spans="1:3" ht="15">
      <c r="A35" s="40" t="s">
        <v>49</v>
      </c>
      <c r="B35" s="39"/>
      <c r="C35" s="39"/>
    </row>
  </sheetData>
  <sheetProtection password="CA6F" sheet="1"/>
  <printOptions/>
  <pageMargins left="0.75" right="0.75" top="1" bottom="0.79" header="0.4921259845" footer="0.4921259845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D10" sqref="D10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41" t="s">
        <v>35</v>
      </c>
      <c r="B1" s="42" t="s">
        <v>34</v>
      </c>
      <c r="C1" s="53" t="str">
        <f>+Vstup!I1</f>
        <v>ZKO Ostrava - Třebovice</v>
      </c>
      <c r="D1" s="43"/>
      <c r="E1" s="43"/>
      <c r="F1" s="43"/>
      <c r="G1" s="43"/>
      <c r="H1" s="43"/>
      <c r="I1" s="4"/>
    </row>
    <row r="2" spans="1:9" ht="18">
      <c r="A2" s="63" t="s">
        <v>48</v>
      </c>
      <c r="B2" s="54" t="s">
        <v>34</v>
      </c>
      <c r="C2" s="55" t="str">
        <f>+Vstup!I2</f>
        <v>Třebovický závod obedience</v>
      </c>
      <c r="D2" s="3"/>
      <c r="E2" s="3"/>
      <c r="F2" s="3"/>
      <c r="G2" s="3"/>
      <c r="H2" s="3"/>
      <c r="I2" s="44"/>
    </row>
    <row r="3" spans="1:9" ht="18">
      <c r="A3" s="63" t="s">
        <v>44</v>
      </c>
      <c r="B3" s="54" t="s">
        <v>34</v>
      </c>
      <c r="C3" s="56">
        <f>+Vstup!I3</f>
        <v>40047</v>
      </c>
      <c r="D3" s="3"/>
      <c r="E3" s="3"/>
      <c r="F3" s="3"/>
      <c r="G3" s="3"/>
      <c r="H3" s="3"/>
      <c r="I3" s="44"/>
    </row>
    <row r="4" spans="1:9" ht="18">
      <c r="A4" s="64"/>
      <c r="B4" s="54" t="s">
        <v>34</v>
      </c>
      <c r="C4" s="57"/>
      <c r="D4" s="3"/>
      <c r="E4" s="3"/>
      <c r="F4" s="3"/>
      <c r="G4" s="3"/>
      <c r="H4" s="3"/>
      <c r="I4" s="44"/>
    </row>
    <row r="5" spans="1:9" ht="18">
      <c r="A5" s="63" t="s">
        <v>36</v>
      </c>
      <c r="B5" s="54" t="s">
        <v>34</v>
      </c>
      <c r="C5" s="58" t="str">
        <f>+Vstup!B8</f>
        <v>Gižová Veronika</v>
      </c>
      <c r="D5" s="3"/>
      <c r="E5" s="3"/>
      <c r="F5" s="3"/>
      <c r="G5" s="3"/>
      <c r="H5" s="3"/>
      <c r="I5" s="44"/>
    </row>
    <row r="6" spans="1:9" ht="18">
      <c r="A6" s="63" t="s">
        <v>17</v>
      </c>
      <c r="B6" s="54" t="s">
        <v>34</v>
      </c>
      <c r="C6" s="58" t="str">
        <f>+Vstup!C8</f>
        <v>Cappy</v>
      </c>
      <c r="D6" s="3"/>
      <c r="E6" s="3"/>
      <c r="F6" s="3"/>
      <c r="G6" s="3"/>
      <c r="H6" s="3"/>
      <c r="I6" s="44"/>
    </row>
    <row r="7" spans="1:9" ht="18">
      <c r="A7" s="63" t="s">
        <v>18</v>
      </c>
      <c r="B7" s="54" t="s">
        <v>34</v>
      </c>
      <c r="C7" s="58" t="str">
        <f>+Vstup!D8</f>
        <v>kříženec</v>
      </c>
      <c r="D7" s="3"/>
      <c r="E7" s="3"/>
      <c r="F7" s="3"/>
      <c r="G7" s="3"/>
      <c r="H7" s="3"/>
      <c r="I7" s="44"/>
    </row>
    <row r="8" spans="1:9" ht="18">
      <c r="A8" s="63" t="s">
        <v>19</v>
      </c>
      <c r="B8" s="54" t="s">
        <v>34</v>
      </c>
      <c r="C8" s="58" t="str">
        <f>+Vstup!E8</f>
        <v>OB-Z</v>
      </c>
      <c r="D8" s="3"/>
      <c r="E8" s="3"/>
      <c r="F8" s="3"/>
      <c r="G8" s="3"/>
      <c r="H8" s="3"/>
      <c r="I8" s="44"/>
    </row>
    <row r="9" spans="1:9" ht="16.5" thickBot="1">
      <c r="A9" s="63"/>
      <c r="B9" s="59"/>
      <c r="C9" s="57"/>
      <c r="D9" s="3"/>
      <c r="E9" s="3"/>
      <c r="F9" s="3"/>
      <c r="G9" s="51"/>
      <c r="H9" s="3"/>
      <c r="I9" s="44"/>
    </row>
    <row r="10" spans="1:9" ht="18.75" thickTop="1">
      <c r="A10" s="63" t="s">
        <v>37</v>
      </c>
      <c r="B10" s="54" t="s">
        <v>34</v>
      </c>
      <c r="C10" s="56" t="str">
        <f>+Vstup!I4</f>
        <v>Eva Čapníková</v>
      </c>
      <c r="D10" s="3"/>
      <c r="E10" s="27" t="s">
        <v>46</v>
      </c>
      <c r="F10" s="25"/>
      <c r="G10" s="26"/>
      <c r="H10" s="3"/>
      <c r="I10" s="44"/>
    </row>
    <row r="11" spans="1:9" ht="18">
      <c r="A11" s="63" t="s">
        <v>38</v>
      </c>
      <c r="B11" s="54" t="s">
        <v>34</v>
      </c>
      <c r="C11" s="29" t="str">
        <f>+Vstup!I5</f>
        <v> </v>
      </c>
      <c r="D11" s="3"/>
      <c r="E11" s="19" t="s">
        <v>13</v>
      </c>
      <c r="F11" s="21"/>
      <c r="G11" s="20" t="s">
        <v>30</v>
      </c>
      <c r="H11" s="3"/>
      <c r="I11" s="44"/>
    </row>
    <row r="12" spans="1:9" ht="18">
      <c r="A12" s="63" t="s">
        <v>39</v>
      </c>
      <c r="B12" s="54" t="s">
        <v>34</v>
      </c>
      <c r="C12" s="29" t="str">
        <f>+Vstup!I6</f>
        <v>Marta Fuglevičová</v>
      </c>
      <c r="D12" s="3"/>
      <c r="E12" s="19" t="s">
        <v>14</v>
      </c>
      <c r="F12" s="21"/>
      <c r="G12" s="20" t="s">
        <v>31</v>
      </c>
      <c r="H12" s="3"/>
      <c r="I12" s="44"/>
    </row>
    <row r="13" spans="1:9" ht="18.75" thickBot="1">
      <c r="A13" s="63" t="s">
        <v>40</v>
      </c>
      <c r="B13" s="54" t="s">
        <v>34</v>
      </c>
      <c r="C13" s="29" t="str">
        <f>+Vstup!I7</f>
        <v> </v>
      </c>
      <c r="D13" s="3"/>
      <c r="E13" s="19" t="s">
        <v>15</v>
      </c>
      <c r="F13" s="21"/>
      <c r="G13" s="30" t="s">
        <v>32</v>
      </c>
      <c r="H13" s="3"/>
      <c r="I13" s="44"/>
    </row>
    <row r="14" spans="1:9" ht="20.25" customHeight="1" thickBot="1" thickTop="1">
      <c r="A14" s="45"/>
      <c r="B14" s="28"/>
      <c r="C14" s="29"/>
      <c r="D14" s="32">
        <f>+G26</f>
        <v>49</v>
      </c>
      <c r="E14" s="33" t="s">
        <v>47</v>
      </c>
      <c r="F14" s="34"/>
      <c r="G14" s="35" t="s">
        <v>96</v>
      </c>
      <c r="H14" s="3"/>
      <c r="I14" s="44"/>
    </row>
    <row r="15" spans="1:9" ht="30" thickBot="1" thickTop="1">
      <c r="A15" s="46"/>
      <c r="B15" s="14" t="s">
        <v>0</v>
      </c>
      <c r="C15" s="15" t="s">
        <v>1</v>
      </c>
      <c r="D15" s="18" t="s">
        <v>43</v>
      </c>
      <c r="E15" s="16" t="s">
        <v>37</v>
      </c>
      <c r="F15" s="17" t="s">
        <v>33</v>
      </c>
      <c r="G15" s="65" t="s">
        <v>2</v>
      </c>
      <c r="H15" s="3"/>
      <c r="I15" s="44"/>
    </row>
    <row r="16" spans="1:9" ht="14.25" customHeight="1">
      <c r="A16" s="46"/>
      <c r="B16" s="8">
        <v>1</v>
      </c>
      <c r="C16" s="9" t="s">
        <v>3</v>
      </c>
      <c r="D16" s="61">
        <v>0</v>
      </c>
      <c r="E16" s="31">
        <v>10</v>
      </c>
      <c r="F16" s="6">
        <v>3</v>
      </c>
      <c r="G16" s="66">
        <f>(H16*F16)</f>
        <v>30</v>
      </c>
      <c r="H16" s="47">
        <f>IF(D16=0,E16*2,D16+E16)/2</f>
        <v>10</v>
      </c>
      <c r="I16" s="44"/>
    </row>
    <row r="17" spans="1:9" ht="14.25" customHeight="1">
      <c r="A17" s="46"/>
      <c r="B17" s="10">
        <v>2</v>
      </c>
      <c r="C17" s="11" t="s">
        <v>4</v>
      </c>
      <c r="D17" s="60">
        <v>0</v>
      </c>
      <c r="E17" s="31">
        <v>9.5</v>
      </c>
      <c r="F17" s="1">
        <v>2</v>
      </c>
      <c r="G17" s="66">
        <f aca="true" t="shared" si="0" ref="G17:G25">(H17*F17)</f>
        <v>19</v>
      </c>
      <c r="H17" s="47">
        <f aca="true" t="shared" si="1" ref="H17:H25">IF(D17=0,E17*2,D17+E17)/2</f>
        <v>9.5</v>
      </c>
      <c r="I17" s="44"/>
    </row>
    <row r="18" spans="1:9" ht="14.25" customHeight="1">
      <c r="A18" s="46"/>
      <c r="B18" s="10">
        <v>3</v>
      </c>
      <c r="C18" s="11" t="s">
        <v>5</v>
      </c>
      <c r="D18" s="60">
        <v>0</v>
      </c>
      <c r="E18" s="31">
        <v>0</v>
      </c>
      <c r="F18" s="1">
        <v>3</v>
      </c>
      <c r="G18" s="66">
        <f t="shared" si="0"/>
        <v>0</v>
      </c>
      <c r="H18" s="47">
        <f t="shared" si="1"/>
        <v>0</v>
      </c>
      <c r="I18" s="44"/>
    </row>
    <row r="19" spans="1:9" ht="14.25" customHeight="1">
      <c r="A19" s="46"/>
      <c r="B19" s="10">
        <v>4</v>
      </c>
      <c r="C19" s="11" t="s">
        <v>6</v>
      </c>
      <c r="D19" s="60">
        <v>0</v>
      </c>
      <c r="E19" s="31">
        <v>0</v>
      </c>
      <c r="F19" s="1">
        <v>3</v>
      </c>
      <c r="G19" s="66">
        <f t="shared" si="0"/>
        <v>0</v>
      </c>
      <c r="H19" s="47">
        <f t="shared" si="1"/>
        <v>0</v>
      </c>
      <c r="I19" s="44"/>
    </row>
    <row r="20" spans="1:9" ht="14.25" customHeight="1">
      <c r="A20" s="46"/>
      <c r="B20" s="10">
        <v>5</v>
      </c>
      <c r="C20" s="11" t="s">
        <v>7</v>
      </c>
      <c r="D20" s="60">
        <v>0</v>
      </c>
      <c r="E20" s="31">
        <v>0</v>
      </c>
      <c r="F20" s="1">
        <v>4</v>
      </c>
      <c r="G20" s="66">
        <f t="shared" si="0"/>
        <v>0</v>
      </c>
      <c r="H20" s="47">
        <f t="shared" si="1"/>
        <v>0</v>
      </c>
      <c r="I20" s="44"/>
    </row>
    <row r="21" spans="1:9" ht="14.25" customHeight="1">
      <c r="A21" s="46"/>
      <c r="B21" s="10">
        <v>6</v>
      </c>
      <c r="C21" s="11" t="s">
        <v>8</v>
      </c>
      <c r="D21" s="60">
        <v>0</v>
      </c>
      <c r="E21" s="31">
        <v>0</v>
      </c>
      <c r="F21" s="1">
        <v>4</v>
      </c>
      <c r="G21" s="66">
        <f t="shared" si="0"/>
        <v>0</v>
      </c>
      <c r="H21" s="47">
        <f t="shared" si="1"/>
        <v>0</v>
      </c>
      <c r="I21" s="44"/>
    </row>
    <row r="22" spans="1:9" ht="14.25" customHeight="1">
      <c r="A22" s="46"/>
      <c r="B22" s="10">
        <v>7</v>
      </c>
      <c r="C22" s="11" t="s">
        <v>9</v>
      </c>
      <c r="D22" s="60">
        <v>0</v>
      </c>
      <c r="E22" s="31">
        <v>0</v>
      </c>
      <c r="F22" s="1">
        <v>3</v>
      </c>
      <c r="G22" s="66">
        <f t="shared" si="0"/>
        <v>0</v>
      </c>
      <c r="H22" s="47">
        <f t="shared" si="1"/>
        <v>0</v>
      </c>
      <c r="I22" s="44"/>
    </row>
    <row r="23" spans="1:9" ht="14.25" customHeight="1">
      <c r="A23" s="46"/>
      <c r="B23" s="10">
        <v>8</v>
      </c>
      <c r="C23" s="11" t="s">
        <v>10</v>
      </c>
      <c r="D23" s="60">
        <v>0</v>
      </c>
      <c r="E23" s="31">
        <v>0</v>
      </c>
      <c r="F23" s="1">
        <v>3</v>
      </c>
      <c r="G23" s="66">
        <f t="shared" si="0"/>
        <v>0</v>
      </c>
      <c r="H23" s="47">
        <f t="shared" si="1"/>
        <v>0</v>
      </c>
      <c r="I23" s="44"/>
    </row>
    <row r="24" spans="1:9" ht="14.25" customHeight="1">
      <c r="A24" s="46"/>
      <c r="B24" s="10">
        <v>9</v>
      </c>
      <c r="C24" s="11" t="s">
        <v>11</v>
      </c>
      <c r="D24" s="60">
        <v>0</v>
      </c>
      <c r="E24" s="31">
        <v>0</v>
      </c>
      <c r="F24" s="1">
        <v>3</v>
      </c>
      <c r="G24" s="66">
        <f t="shared" si="0"/>
        <v>0</v>
      </c>
      <c r="H24" s="47">
        <f t="shared" si="1"/>
        <v>0</v>
      </c>
      <c r="I24" s="44"/>
    </row>
    <row r="25" spans="1:9" ht="14.25" customHeight="1" thickBot="1">
      <c r="A25" s="46"/>
      <c r="B25" s="12">
        <v>10</v>
      </c>
      <c r="C25" s="13" t="s">
        <v>12</v>
      </c>
      <c r="D25" s="62">
        <v>0</v>
      </c>
      <c r="E25" s="31">
        <v>0</v>
      </c>
      <c r="F25" s="7">
        <v>4</v>
      </c>
      <c r="G25" s="66">
        <f t="shared" si="0"/>
        <v>0</v>
      </c>
      <c r="H25" s="47">
        <f t="shared" si="1"/>
        <v>0</v>
      </c>
      <c r="I25" s="44"/>
    </row>
    <row r="26" spans="1:9" ht="21" thickBot="1" thickTop="1">
      <c r="A26" s="48"/>
      <c r="B26" s="22"/>
      <c r="C26" s="24" t="s">
        <v>45</v>
      </c>
      <c r="D26" s="24"/>
      <c r="E26" s="24"/>
      <c r="F26" s="24"/>
      <c r="G26" s="67">
        <f>SUM(G16:G25)</f>
        <v>49</v>
      </c>
      <c r="H26" s="51"/>
      <c r="I26" s="44"/>
    </row>
    <row r="27" spans="1:9" ht="16.5" thickBot="1" thickTop="1">
      <c r="A27" s="48"/>
      <c r="B27" s="49"/>
      <c r="C27" s="50"/>
      <c r="D27" s="50"/>
      <c r="E27" s="50"/>
      <c r="F27" s="50"/>
      <c r="G27" s="68"/>
      <c r="H27" s="51"/>
      <c r="I27" s="5"/>
    </row>
    <row r="28" spans="1:9" ht="15.75" thickTop="1">
      <c r="A28" s="3"/>
      <c r="B28" s="23"/>
      <c r="C28" s="2"/>
      <c r="D28" s="2"/>
      <c r="E28" s="2"/>
      <c r="F28" s="2"/>
      <c r="G28" s="52"/>
      <c r="H28" s="3"/>
      <c r="I28" s="3"/>
    </row>
    <row r="29" spans="1:9" ht="15">
      <c r="A29" s="3"/>
      <c r="B29" s="23"/>
      <c r="C29" s="2"/>
      <c r="D29" s="2"/>
      <c r="E29" s="2"/>
      <c r="F29" s="2"/>
      <c r="G29" s="52"/>
      <c r="H29" s="3"/>
      <c r="I29" s="3"/>
    </row>
    <row r="30" spans="1:9" ht="15">
      <c r="A30" s="3"/>
      <c r="B30" s="23"/>
      <c r="C30" s="2"/>
      <c r="D30" s="2"/>
      <c r="E30" s="2"/>
      <c r="F30" s="2"/>
      <c r="G30" s="52"/>
      <c r="H30" s="3"/>
      <c r="I30" s="3"/>
    </row>
    <row r="31" spans="1:9" ht="15">
      <c r="A31" s="3"/>
      <c r="B31" s="23"/>
      <c r="C31" s="2"/>
      <c r="D31" s="2"/>
      <c r="E31" s="2"/>
      <c r="F31" s="2"/>
      <c r="G31" s="52"/>
      <c r="H31" s="3"/>
      <c r="I31" s="3"/>
    </row>
    <row r="32" spans="1:5" ht="18.75">
      <c r="A32" s="38" t="s">
        <v>50</v>
      </c>
      <c r="B32" s="36"/>
      <c r="C32" s="36"/>
      <c r="D32" s="36"/>
      <c r="E32" s="37"/>
    </row>
    <row r="35" spans="1:3" ht="15">
      <c r="A35" s="40" t="s">
        <v>49</v>
      </c>
      <c r="B35" s="39"/>
      <c r="C35" s="39"/>
    </row>
  </sheetData>
  <sheetProtection/>
  <printOptions/>
  <pageMargins left="0.75" right="0.75" top="1" bottom="0.8" header="0.4921259845" footer="0.492125984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Maslo</dc:creator>
  <cp:keywords/>
  <dc:description/>
  <cp:lastModifiedBy>Josef Schreiber</cp:lastModifiedBy>
  <cp:lastPrinted>2009-08-23T16:13:23Z</cp:lastPrinted>
  <dcterms:created xsi:type="dcterms:W3CDTF">2008-04-17T16:02:38Z</dcterms:created>
  <dcterms:modified xsi:type="dcterms:W3CDTF">2009-08-27T07:15:47Z</dcterms:modified>
  <cp:category/>
  <cp:version/>
  <cp:contentType/>
  <cp:contentStatus/>
</cp:coreProperties>
</file>